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9FE5D16-A7B7-4261-B817-055A723A3410}" xr6:coauthVersionLast="47" xr6:coauthVersionMax="47" xr10:uidLastSave="{00000000-0000-0000-0000-000000000000}"/>
  <bookViews>
    <workbookView xWindow="-108" yWindow="-108" windowWidth="23256" windowHeight="12576" tabRatio="626" xr2:uid="{00000000-000D-0000-FFFF-FFFF00000000}"/>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8" l="1"/>
  <c r="B20" i="6" l="1"/>
  <c r="B15" i="7"/>
  <c r="B16" i="7"/>
  <c r="B14" i="7"/>
  <c r="B32" i="6" l="1"/>
  <c r="B30" i="4" l="1"/>
  <c r="D13" i="8" l="1"/>
</calcChain>
</file>

<file path=xl/sharedStrings.xml><?xml version="1.0" encoding="utf-8"?>
<sst xmlns="http://schemas.openxmlformats.org/spreadsheetml/2006/main" count="147" uniqueCount="109">
  <si>
    <t>ISIN</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</si>
  <si>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</si>
  <si>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</si>
  <si>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</si>
  <si>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</si>
  <si>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</si>
  <si>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</si>
  <si>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</si>
  <si>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</si>
  <si>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</si>
  <si>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</si>
  <si>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</si>
  <si>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</si>
  <si>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</si>
  <si>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</si>
  <si>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</si>
  <si>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</si>
  <si>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</si>
  <si>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</si>
  <si>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</si>
  <si>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</si>
  <si>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</si>
  <si>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</si>
  <si>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</si>
  <si>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</si>
  <si>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</si>
  <si>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</si>
  <si>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</si>
  <si>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</si>
  <si>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</si>
  <si>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</si>
  <si>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</si>
  <si>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</si>
  <si>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</si>
  <si>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</si>
  <si>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</si>
  <si>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</si>
  <si>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</si>
  <si>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</si>
  <si>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</si>
  <si>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</si>
  <si>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</si>
  <si>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</si>
  <si>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</si>
  <si>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</si>
  <si>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</si>
  <si>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</si>
  <si>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</si>
  <si>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</si>
  <si>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</si>
  <si>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</si>
  <si>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</si>
  <si>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</si>
  <si>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</si>
  <si>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</si>
  <si>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</si>
  <si>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</si>
  <si>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</si>
  <si>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</si>
  <si>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</si>
  <si>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</si>
  <si>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</si>
  <si>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</si>
  <si>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</si>
  <si>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</si>
  <si>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</si>
  <si>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</si>
  <si>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</si>
  <si>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</si>
  <si>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</si>
  <si>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</si>
  <si>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</si>
  <si>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</si>
  <si>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</si>
  <si>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</si>
  <si>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</si>
  <si>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</si>
  <si>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</si>
  <si>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</si>
  <si>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</si>
  <si>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</si>
  <si>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</si>
  <si>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</si>
  <si>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</si>
  <si>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</si>
  <si>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</si>
  <si>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</si>
  <si>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</si>
  <si>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</si>
  <si>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</si>
  <si>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</si>
  <si>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</si>
  <si>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</si>
  <si>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t>
  </si>
  <si>
    <t>Loans in default</t>
  </si>
  <si>
    <t>Loans that are more than 
90 days past due</t>
  </si>
  <si>
    <t>Retail</t>
  </si>
  <si>
    <t>Value of loans entered in collateral register</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</si>
  <si>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</si>
  <si>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</si>
  <si>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</si>
  <si>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</si>
  <si>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</si>
  <si>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</si>
  <si>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</si>
  <si>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</si>
  <si>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</si>
  <si>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</si>
  <si>
    <t>Data as of: 2023-06-30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</si>
</sst>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0.00,"/>
    <numFmt numFmtId="166" formatCode="0.000000000"/>
    <numFmt numFmtId="167" formatCode="yyyy\-mm\-dd"/>
    <numFmt numFmtId="168" formatCode="#,##0.00,,"/>
  </numFmts>
  <fonts count="23">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cellStyleXfs>
  <cellXfs count="104">
    <xf numFmtId="0" fontId="0" fillId="0" borderId="0" xfId="0"/>
    <xf numFmtId="0" fontId="6" fillId="0" borderId="0" xfId="0" applyFont="1"/>
    <xf numFmtId="164" fontId="6" fillId="0" borderId="0" xfId="0" applyNumberFormat="1" applyFont="1"/>
    <xf numFmtId="0" fontId="0" fillId="0" borderId="6"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6" xfId="0" applyBorder="1"/>
    <xf numFmtId="165" fontId="0" fillId="0" borderId="6" xfId="0" applyNumberFormat="1" applyBorder="1" applyAlignment="1">
      <alignment horizontal="right" wrapText="1"/>
    </xf>
    <xf numFmtId="165" fontId="0" fillId="0" borderId="6" xfId="0" applyNumberFormat="1" applyBorder="1" applyAlignment="1">
      <alignment horizontal="right"/>
    </xf>
    <xf numFmtId="0" fontId="0" fillId="0" borderId="6" xfId="0" quotePrefix="1" applyBorder="1"/>
    <xf numFmtId="165" fontId="0" fillId="0" borderId="6" xfId="0" quotePrefix="1" applyNumberFormat="1" applyBorder="1" applyAlignment="1">
      <alignment horizontal="right"/>
    </xf>
    <xf numFmtId="10" fontId="0" fillId="0" borderId="6" xfId="2" applyNumberFormat="1" applyFont="1" applyBorder="1"/>
    <xf numFmtId="0" fontId="10" fillId="0" borderId="0" xfId="0" applyFont="1"/>
    <xf numFmtId="0" fontId="0" fillId="0" borderId="6" xfId="0" applyFont="1" applyBorder="1" applyAlignment="1">
      <alignment horizontal="center" vertical="center"/>
    </xf>
    <xf numFmtId="0" fontId="0" fillId="0" borderId="6" xfId="0" applyFont="1" applyBorder="1"/>
    <xf numFmtId="4" fontId="0" fillId="0" borderId="6" xfId="0" applyNumberFormat="1" applyFont="1" applyBorder="1"/>
    <xf numFmtId="0" fontId="13" fillId="0" borderId="0" xfId="0" quotePrefix="1" applyFont="1" applyFill="1" applyBorder="1" applyAlignment="1" applyProtection="1">
      <alignment horizontal="center" vertical="center" wrapText="1"/>
    </xf>
    <xf numFmtId="166" fontId="0" fillId="0" borderId="0" xfId="0" applyNumberFormat="1"/>
    <xf numFmtId="167" fontId="10" fillId="0" borderId="0" xfId="0" applyNumberFormat="1" applyFont="1"/>
    <xf numFmtId="49" fontId="11" fillId="0" borderId="0" xfId="0" applyNumberFormat="1"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4" fontId="0" fillId="0" borderId="0" xfId="0" applyNumberFormat="1"/>
    <xf numFmtId="0" fontId="10" fillId="0" borderId="0" xfId="0" applyFont="1" applyAlignment="1">
      <alignment wrapText="1"/>
    </xf>
    <xf numFmtId="0" fontId="6" fillId="0" borderId="0" xfId="0" applyFont="1" applyAlignment="1">
      <alignment horizontal="left"/>
    </xf>
    <xf numFmtId="49" fontId="8" fillId="0" borderId="6" xfId="0" applyNumberFormat="1" applyFont="1" applyBorder="1" applyAlignment="1">
      <alignment horizontal="center" vertical="center"/>
    </xf>
    <xf numFmtId="49" fontId="8" fillId="0" borderId="6"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10" fillId="0" borderId="0" xfId="0" applyFont="1" applyFill="1"/>
    <xf numFmtId="4" fontId="0" fillId="0" borderId="0" xfId="0" applyNumberFormat="1" applyFont="1" applyFill="1" applyBorder="1" applyAlignment="1">
      <alignment horizontal="center"/>
    </xf>
    <xf numFmtId="0" fontId="13"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5" fillId="0" borderId="0" xfId="0" applyFont="1" applyFill="1" applyAlignment="1">
      <alignment vertical="center" wrapText="1"/>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16" fillId="2" borderId="5" xfId="1" applyFont="1" applyFill="1" applyBorder="1" applyAlignment="1" applyProtection="1">
      <alignment horizontal="left" vertical="center" wrapText="1"/>
    </xf>
    <xf numFmtId="0" fontId="6" fillId="0" borderId="0" xfId="0" applyFont="1" applyAlignment="1"/>
    <xf numFmtId="0" fontId="10" fillId="0" borderId="0" xfId="0" applyFont="1" applyAlignment="1"/>
    <xf numFmtId="0" fontId="6"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5" fillId="7" borderId="6" xfId="0" applyFont="1" applyFill="1" applyBorder="1" applyAlignment="1">
      <alignment horizontal="center" vertical="center" wrapText="1"/>
    </xf>
    <xf numFmtId="10" fontId="0" fillId="0" borderId="0" xfId="2" applyNumberFormat="1" applyFont="1"/>
    <xf numFmtId="4" fontId="14" fillId="0" borderId="6" xfId="0" applyNumberFormat="1" applyFont="1" applyBorder="1" applyAlignment="1">
      <alignment horizontal="right" vertical="center"/>
    </xf>
    <xf numFmtId="0" fontId="5" fillId="8" borderId="6" xfId="0" applyFont="1" applyFill="1" applyBorder="1" applyAlignment="1">
      <alignment horizontal="center" vertical="center" wrapText="1"/>
    </xf>
    <xf numFmtId="4" fontId="0" fillId="3" borderId="6" xfId="0" applyNumberFormat="1" applyFill="1" applyBorder="1"/>
    <xf numFmtId="4" fontId="20" fillId="3" borderId="6" xfId="0" applyNumberFormat="1" applyFont="1" applyFill="1" applyBorder="1" applyAlignment="1">
      <alignment horizontal="left" vertical="center" wrapText="1"/>
    </xf>
    <xf numFmtId="0" fontId="21" fillId="3" borderId="6" xfId="0" applyFont="1" applyFill="1" applyBorder="1" applyAlignment="1">
      <alignment horizontal="center" vertical="center" wrapText="1"/>
    </xf>
    <xf numFmtId="4" fontId="20" fillId="3" borderId="6" xfId="0" applyNumberFormat="1" applyFont="1" applyFill="1" applyBorder="1" applyAlignment="1">
      <alignment horizontal="right" vertical="center" wrapText="1"/>
    </xf>
    <xf numFmtId="0" fontId="12" fillId="5" borderId="6" xfId="0" applyFont="1" applyFill="1" applyBorder="1" applyAlignment="1">
      <alignment horizontal="center" vertical="center"/>
    </xf>
    <xf numFmtId="0" fontId="22" fillId="0" borderId="0" xfId="0" applyFont="1" applyAlignment="1">
      <alignment vertical="center" wrapText="1"/>
    </xf>
    <xf numFmtId="4" fontId="0" fillId="0" borderId="0" xfId="0" applyNumberFormat="1" applyFill="1"/>
    <xf numFmtId="0" fontId="1" fillId="0" borderId="6" xfId="0" applyFont="1" applyBorder="1" applyAlignment="1">
      <alignment horizontal="right"/>
    </xf>
    <xf numFmtId="4" fontId="14" fillId="0" borderId="6" xfId="0" applyNumberFormat="1" applyFont="1" applyFill="1" applyBorder="1" applyAlignment="1">
      <alignment horizontal="right" vertical="center"/>
    </xf>
    <xf numFmtId="4" fontId="14" fillId="3" borderId="6" xfId="0" applyNumberFormat="1" applyFont="1" applyFill="1" applyBorder="1" applyAlignment="1">
      <alignment horizontal="right" vertical="center" wrapText="1"/>
    </xf>
    <xf numFmtId="0" fontId="16" fillId="2" borderId="5"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4" xfId="0" applyFont="1" applyBorder="1" applyAlignment="1">
      <alignment horizontal="left" vertical="center" wrapText="1"/>
    </xf>
    <xf numFmtId="0" fontId="6" fillId="0" borderId="0" xfId="0" applyFont="1" applyAlignment="1">
      <alignment horizontal="left"/>
    </xf>
    <xf numFmtId="0" fontId="12" fillId="5" borderId="6"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Fill="1" applyAlignment="1">
      <alignment horizontal="lef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0"/>
  <tableStyles count="0" defaultTableStyle="TableStyleMedium2" defaultPivotStyle="PivotStyleLight16"/>
  <colors>
    <mruColors>
      <color rgb="FF797979"/>
      <color rgb="FF5F5F5F"/>
      <color rgb="FF008F20"/>
      <color rgb="FF0065B1"/>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3"/>
  <sheetViews>
    <sheetView tabSelected="1" workbookViewId="0">
      <selection activeCell="B2" sqref="B2:I3"/>
    </sheetView>
  </sheetViews>
  <sheetFormatPr defaultRowHeight="16.8"/>
  <cols>
    <col min="1" max="1" width="8.88671875" style="52"/>
    <col min="2" max="2" width="14.33203125" style="52" customWidth="1"/>
    <col min="3" max="9" width="15.33203125" style="52" customWidth="1"/>
    <col min="10" max="16384" width="8.88671875" style="52"/>
  </cols>
  <sheetData>
    <row r="1" spans="2:9" ht="17.399999999999999" thickBot="1"/>
    <row r="2" spans="2:9">
      <c r="B2" s="78" t="s">
        <v>49</v>
      </c>
      <c r="C2" s="78"/>
      <c r="D2" s="78"/>
      <c r="E2" s="78"/>
      <c r="F2" s="78"/>
      <c r="G2" s="78"/>
      <c r="H2" s="78"/>
      <c r="I2" s="79"/>
    </row>
    <row r="3" spans="2:9" ht="17.399999999999999" thickBot="1">
      <c r="B3" s="80"/>
      <c r="C3" s="80"/>
      <c r="D3" s="80"/>
      <c r="E3" s="80"/>
      <c r="F3" s="80"/>
      <c r="G3" s="80"/>
      <c r="H3" s="80"/>
      <c r="I3" s="81"/>
    </row>
    <row r="4" spans="2:9">
      <c r="C4" s="53"/>
      <c r="D4" s="53"/>
      <c r="E4" s="53"/>
      <c r="F4" s="53"/>
      <c r="G4" s="53"/>
      <c r="H4" s="53"/>
      <c r="I4" s="53"/>
    </row>
    <row r="5" spans="2:9" ht="19.2">
      <c r="B5" s="82" t="s">
        <v>36</v>
      </c>
      <c r="C5" s="82"/>
      <c r="D5" s="82"/>
      <c r="E5" s="82"/>
      <c r="F5" s="82"/>
      <c r="G5" s="82"/>
      <c r="H5" s="82"/>
      <c r="I5" s="83"/>
    </row>
    <row r="6" spans="2:9" ht="17.399999999999999" thickBot="1">
      <c r="C6" s="54"/>
      <c r="D6" s="55"/>
      <c r="E6" s="55"/>
      <c r="F6" s="55"/>
      <c r="G6" s="55"/>
      <c r="H6" s="55"/>
      <c r="I6" s="55"/>
    </row>
    <row r="7" spans="2:9" ht="17.399999999999999" thickBot="1">
      <c r="B7" s="56" t="s">
        <v>37</v>
      </c>
      <c r="C7" s="76" t="s">
        <v>38</v>
      </c>
      <c r="D7" s="77"/>
      <c r="E7" s="77"/>
      <c r="F7" s="77"/>
      <c r="G7" s="77"/>
      <c r="H7" s="77"/>
      <c r="I7" s="77"/>
    </row>
    <row r="8" spans="2:9" ht="17.399999999999999" thickBot="1">
      <c r="B8" s="56" t="s">
        <v>39</v>
      </c>
      <c r="C8" s="76" t="s">
        <v>40</v>
      </c>
      <c r="D8" s="77"/>
      <c r="E8" s="77"/>
      <c r="F8" s="77"/>
      <c r="G8" s="77"/>
      <c r="H8" s="77"/>
      <c r="I8" s="77"/>
    </row>
    <row r="9" spans="2:9" ht="17.399999999999999" thickBot="1">
      <c r="B9" s="56" t="s">
        <v>41</v>
      </c>
      <c r="C9" s="76" t="s">
        <v>42</v>
      </c>
      <c r="D9" s="77"/>
      <c r="E9" s="77"/>
      <c r="F9" s="77"/>
      <c r="G9" s="77"/>
      <c r="H9" s="77"/>
      <c r="I9" s="77"/>
    </row>
    <row r="10" spans="2:9" ht="17.399999999999999" thickBot="1">
      <c r="B10" s="56" t="s">
        <v>43</v>
      </c>
      <c r="C10" s="76" t="s">
        <v>106</v>
      </c>
      <c r="D10" s="77"/>
      <c r="E10" s="77"/>
      <c r="F10" s="77"/>
      <c r="G10" s="77"/>
      <c r="H10" s="77"/>
      <c r="I10" s="77"/>
    </row>
    <row r="11" spans="2:9" ht="34.799999999999997" customHeight="1" thickBot="1">
      <c r="B11" s="56" t="s">
        <v>44</v>
      </c>
      <c r="C11" s="76" t="s">
        <v>105</v>
      </c>
      <c r="D11" s="77"/>
      <c r="E11" s="77"/>
      <c r="F11" s="77"/>
      <c r="G11" s="77"/>
      <c r="H11" s="77"/>
      <c r="I11" s="77"/>
    </row>
    <row r="12" spans="2:9" ht="17.399999999999999" thickBot="1">
      <c r="B12" s="56" t="s">
        <v>45</v>
      </c>
      <c r="C12" s="76" t="s">
        <v>46</v>
      </c>
      <c r="D12" s="77"/>
      <c r="E12" s="77"/>
      <c r="F12" s="77"/>
      <c r="G12" s="77"/>
      <c r="H12" s="77"/>
      <c r="I12" s="77"/>
    </row>
    <row r="13" spans="2:9" ht="17.399999999999999" thickBot="1">
      <c r="B13" s="56" t="s">
        <v>47</v>
      </c>
      <c r="C13" s="76" t="s">
        <v>48</v>
      </c>
      <c r="D13" s="77"/>
      <c r="E13" s="77"/>
      <c r="F13" s="77"/>
      <c r="G13" s="77"/>
      <c r="H13" s="77"/>
      <c r="I13" s="77"/>
    </row>
  </sheetData>
  <sheetProtection algorithmName="SHA-512" hashValue="EROeZinB7hOCifN6dKyWoJL1znbvng9NyEVAQt2QhzEqJ/HOj+sSchVBKdS5wprOUnxaMbUnnpDqJxGINpHdxg==" saltValue="S4LLFLuiQzLQcTbBa6XkpQ=="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sqref="A1:D1"/>
    </sheetView>
  </sheetViews>
  <sheetFormatPr defaultRowHeight="14.4"/>
  <cols>
    <col min="1" max="2" width="24.5546875" customWidth="1"/>
    <col min="3" max="6" width="11" customWidth="1"/>
  </cols>
  <sheetData>
    <row r="1" spans="1:6" ht="15" customHeight="1">
      <c r="A1" s="88" t="s">
        <v>50</v>
      </c>
      <c r="B1" s="88"/>
      <c r="C1" s="88"/>
      <c r="D1" s="88"/>
      <c r="E1" s="58"/>
      <c r="F1" s="58"/>
    </row>
    <row r="4" spans="1:6" ht="15" customHeight="1">
      <c r="A4" s="1" t="s">
        <v>108</v>
      </c>
      <c r="B4" s="13"/>
      <c r="C4" s="30"/>
      <c r="D4" s="30"/>
      <c r="E4" s="30"/>
      <c r="F4" s="30"/>
    </row>
    <row r="5" spans="1:6" ht="15" customHeight="1"/>
    <row r="6" spans="1:6">
      <c r="A6" s="90" t="s">
        <v>99</v>
      </c>
      <c r="B6" s="90"/>
    </row>
    <row r="7" spans="1:6" ht="15" customHeight="1">
      <c r="A7" s="43" t="s">
        <v>56</v>
      </c>
      <c r="B7" s="44" t="s">
        <v>98</v>
      </c>
    </row>
    <row r="8" spans="1:6" ht="15" customHeight="1">
      <c r="A8" s="26" t="s">
        <v>5</v>
      </c>
      <c r="B8" s="14">
        <v>4.4503000000000004</v>
      </c>
    </row>
    <row r="10" spans="1:6">
      <c r="A10" s="1" t="s">
        <v>59</v>
      </c>
    </row>
    <row r="11" spans="1:6" ht="15" customHeight="1">
      <c r="A11" s="84" t="s">
        <v>57</v>
      </c>
      <c r="B11" s="85"/>
      <c r="C11" s="84" t="s">
        <v>58</v>
      </c>
      <c r="D11" s="85"/>
      <c r="E11" s="85"/>
      <c r="F11" s="85"/>
    </row>
    <row r="12" spans="1:6">
      <c r="A12" s="86">
        <v>8638638.9855099991</v>
      </c>
      <c r="B12" s="87"/>
      <c r="C12" s="86">
        <v>6194923.0700000003</v>
      </c>
      <c r="D12" s="89"/>
      <c r="E12" s="89"/>
      <c r="F12" s="87"/>
    </row>
    <row r="14" spans="1:6">
      <c r="E14" s="23"/>
      <c r="F14" s="23"/>
    </row>
    <row r="15" spans="1:6">
      <c r="B15" s="23"/>
      <c r="E15" s="23"/>
    </row>
    <row r="16" spans="1:6">
      <c r="B16" s="63"/>
    </row>
    <row r="19" spans="2:2">
      <c r="B19" s="63"/>
    </row>
  </sheetData>
  <sheetProtection algorithmName="SHA-512" hashValue="giFNOloTWmq02LjbvMOC7feJfIkQTZQbdAxZa6AP+nGrlX+cU1BzEmMNJOCGW8da5sOhiVzgyOO1d7UMjTLe8A==" saltValue="b/siXVjPnEvNRYcR6rL2Ug==" spinCount="100000"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sqref="A1:D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91" t="s">
        <v>51</v>
      </c>
      <c r="B1" s="91"/>
      <c r="C1" s="91"/>
      <c r="D1" s="91"/>
    </row>
    <row r="2" spans="1:4" ht="14.4" customHeight="1">
      <c r="A2" s="25"/>
      <c r="B2" s="25"/>
      <c r="C2" s="25"/>
    </row>
    <row r="3" spans="1:4" ht="14.4" customHeight="1"/>
    <row r="4" spans="1:4" ht="14.4" customHeight="1">
      <c r="A4" s="1" t="s">
        <v>108</v>
      </c>
    </row>
    <row r="5" spans="1:4" ht="14.4" customHeight="1"/>
    <row r="6" spans="1:4" ht="15" customHeight="1">
      <c r="A6" s="45" t="s">
        <v>0</v>
      </c>
    </row>
    <row r="7" spans="1:4" ht="14.4" customHeight="1">
      <c r="A7" s="3" t="s">
        <v>10</v>
      </c>
    </row>
    <row r="8" spans="1:4" ht="14.4" customHeight="1">
      <c r="A8" s="3" t="s">
        <v>13</v>
      </c>
    </row>
    <row r="9" spans="1:4" ht="14.4" customHeight="1">
      <c r="A9" s="3" t="s">
        <v>15</v>
      </c>
    </row>
    <row r="10" spans="1:4" ht="14.4" customHeight="1">
      <c r="A10" s="3" t="s">
        <v>14</v>
      </c>
    </row>
    <row r="11" spans="1:4" ht="14.4" customHeight="1">
      <c r="A11" s="3" t="s">
        <v>17</v>
      </c>
    </row>
    <row r="12" spans="1:4" ht="14.4" customHeight="1">
      <c r="A12" s="3" t="s">
        <v>18</v>
      </c>
    </row>
    <row r="13" spans="1:4" ht="14.4" customHeight="1">
      <c r="A13" s="3" t="s">
        <v>19</v>
      </c>
    </row>
    <row r="14" spans="1:4" ht="14.4" customHeight="1">
      <c r="A14" s="3" t="s">
        <v>3</v>
      </c>
    </row>
    <row r="15" spans="1:4" ht="14.4" customHeight="1">
      <c r="A15" s="3" t="s">
        <v>8</v>
      </c>
    </row>
    <row r="16" spans="1:4" ht="14.4" customHeight="1">
      <c r="A16" s="3" t="s">
        <v>12</v>
      </c>
    </row>
    <row r="17" spans="1:8" ht="14.4" customHeight="1">
      <c r="A17" s="3" t="s">
        <v>11</v>
      </c>
    </row>
    <row r="18" spans="1:8" ht="14.4" customHeight="1">
      <c r="A18" s="3" t="s">
        <v>4</v>
      </c>
    </row>
    <row r="19" spans="1:8" ht="14.4" customHeight="1">
      <c r="A19" s="3" t="s">
        <v>2</v>
      </c>
    </row>
    <row r="20" spans="1:8" ht="14.4" customHeight="1">
      <c r="A20" s="3" t="s">
        <v>6</v>
      </c>
    </row>
    <row r="21" spans="1:8" ht="14.4" customHeight="1">
      <c r="A21" s="3" t="s">
        <v>16</v>
      </c>
    </row>
    <row r="22" spans="1:8" ht="14.4" customHeight="1">
      <c r="A22" s="3" t="s">
        <v>7</v>
      </c>
    </row>
    <row r="23" spans="1:8" ht="14.4" customHeight="1">
      <c r="A23" s="3" t="s">
        <v>9</v>
      </c>
    </row>
    <row r="25" spans="1:8">
      <c r="H25" s="23"/>
    </row>
    <row r="26" spans="1:8">
      <c r="H26" s="23"/>
    </row>
  </sheetData>
  <sheetProtection algorithmName="SHA-512" hashValue="dMr3X+ZqodOOjsECDDLq9renUSSKTwWHvzNKHS6ccHlKpgUgfrPo2tjgxqN7PcczOttLD7YSp0upjnQd6EkvtQ==" saltValue="aoD8q9VbtgRF7yKM7Fr2VA==" spinCount="100000" sheet="1" objects="1" scenarios="1"/>
  <sortState xmlns:xlrd2="http://schemas.microsoft.com/office/spreadsheetml/2017/richdata2" ref="C7:C23">
    <sortCondition ref="C7:C23"/>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workbookViewId="0">
      <selection sqref="A1:E1"/>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91" t="s">
        <v>52</v>
      </c>
      <c r="B1" s="91"/>
      <c r="C1" s="91"/>
      <c r="D1" s="91"/>
      <c r="E1" s="91"/>
    </row>
    <row r="2" spans="1:5" ht="15" customHeight="1">
      <c r="A2" s="13"/>
    </row>
    <row r="3" spans="1:5" ht="15" customHeight="1">
      <c r="A3" s="13"/>
    </row>
    <row r="4" spans="1:5" ht="15" customHeight="1">
      <c r="A4" s="1" t="s">
        <v>108</v>
      </c>
      <c r="B4" s="13"/>
    </row>
    <row r="5" spans="1:5" ht="15" customHeight="1"/>
    <row r="6" spans="1:5" s="60" customFormat="1">
      <c r="A6" s="90" t="s">
        <v>99</v>
      </c>
      <c r="B6" s="90"/>
    </row>
    <row r="7" spans="1:5" ht="15" customHeight="1">
      <c r="A7" s="46" t="s">
        <v>56</v>
      </c>
      <c r="B7" s="44" t="s">
        <v>98</v>
      </c>
    </row>
    <row r="8" spans="1:5" ht="15" customHeight="1">
      <c r="A8" s="26" t="s">
        <v>5</v>
      </c>
      <c r="B8" s="14">
        <v>4.4503000000000004</v>
      </c>
    </row>
    <row r="9" spans="1:5" ht="15" customHeight="1">
      <c r="A9" s="13"/>
    </row>
    <row r="10" spans="1:5" ht="15" customHeight="1">
      <c r="A10" s="13" t="s">
        <v>62</v>
      </c>
    </row>
    <row r="11" spans="1:5" ht="15" customHeight="1">
      <c r="A11" s="1" t="s">
        <v>59</v>
      </c>
    </row>
    <row r="12" spans="1:5" ht="15" customHeight="1">
      <c r="A12" s="92" t="s">
        <v>63</v>
      </c>
      <c r="B12" s="70" t="s">
        <v>61</v>
      </c>
    </row>
    <row r="13" spans="1:5" ht="15" customHeight="1">
      <c r="A13" s="92"/>
      <c r="B13" s="47" t="s">
        <v>1</v>
      </c>
    </row>
    <row r="14" spans="1:5" ht="15" customHeight="1">
      <c r="A14" s="15" t="s">
        <v>20</v>
      </c>
      <c r="B14" s="16">
        <v>1198307.6940462303</v>
      </c>
      <c r="C14" s="17"/>
    </row>
    <row r="15" spans="1:5" ht="15" customHeight="1">
      <c r="A15" s="15" t="s">
        <v>21</v>
      </c>
      <c r="B15" s="16">
        <v>205327.29736065227</v>
      </c>
      <c r="C15" s="17"/>
    </row>
    <row r="16" spans="1:5" ht="15" customHeight="1">
      <c r="A16" s="15" t="s">
        <v>22</v>
      </c>
      <c r="B16" s="16">
        <v>144908.59438490932</v>
      </c>
      <c r="C16" s="17"/>
    </row>
    <row r="17" spans="1:3" ht="15" customHeight="1">
      <c r="A17" s="15" t="s">
        <v>23</v>
      </c>
      <c r="B17" s="16">
        <v>85296.123271582823</v>
      </c>
      <c r="C17" s="17"/>
    </row>
    <row r="18" spans="1:3" ht="15" customHeight="1">
      <c r="A18" s="15" t="s">
        <v>24</v>
      </c>
      <c r="B18" s="16">
        <v>324063.79354052013</v>
      </c>
      <c r="C18" s="17"/>
    </row>
    <row r="19" spans="1:3" ht="15" customHeight="1">
      <c r="A19" s="15" t="s">
        <v>25</v>
      </c>
      <c r="B19" s="16">
        <v>923840.59820020455</v>
      </c>
      <c r="C19" s="17"/>
    </row>
    <row r="20" spans="1:3" ht="15" customHeight="1">
      <c r="A20" s="15" t="s">
        <v>26</v>
      </c>
      <c r="B20" s="16">
        <v>2824635.2214753414</v>
      </c>
      <c r="C20" s="17"/>
    </row>
    <row r="21" spans="1:3" ht="15" customHeight="1">
      <c r="A21" s="15" t="s">
        <v>27</v>
      </c>
      <c r="B21" s="16">
        <v>55305.026567159199</v>
      </c>
      <c r="C21" s="17"/>
    </row>
    <row r="22" spans="1:3" ht="15" customHeight="1">
      <c r="A22" s="15" t="s">
        <v>28</v>
      </c>
      <c r="B22" s="16">
        <v>40710.71515704997</v>
      </c>
      <c r="C22" s="17"/>
    </row>
    <row r="23" spans="1:3" ht="15" customHeight="1">
      <c r="A23" s="15" t="s">
        <v>29</v>
      </c>
      <c r="B23" s="16">
        <v>198894.56296984479</v>
      </c>
      <c r="C23" s="17"/>
    </row>
    <row r="24" spans="1:3" ht="15" customHeight="1">
      <c r="A24" s="15" t="s">
        <v>30</v>
      </c>
      <c r="B24" s="16">
        <v>818712.00729545346</v>
      </c>
      <c r="C24" s="17"/>
    </row>
    <row r="25" spans="1:3" ht="15" customHeight="1">
      <c r="A25" s="15" t="s">
        <v>31</v>
      </c>
      <c r="B25" s="16">
        <v>319777.97252668173</v>
      </c>
      <c r="C25" s="17"/>
    </row>
    <row r="26" spans="1:3" ht="15" customHeight="1">
      <c r="A26" s="15" t="s">
        <v>32</v>
      </c>
      <c r="B26" s="16">
        <v>34956.120927069191</v>
      </c>
      <c r="C26" s="17"/>
    </row>
    <row r="27" spans="1:3" ht="15" customHeight="1">
      <c r="A27" s="15" t="s">
        <v>33</v>
      </c>
      <c r="B27" s="16">
        <v>105902.38717367213</v>
      </c>
      <c r="C27" s="17"/>
    </row>
    <row r="28" spans="1:3" ht="15" customHeight="1">
      <c r="A28" s="15" t="s">
        <v>34</v>
      </c>
      <c r="B28" s="16">
        <v>736830.8988505305</v>
      </c>
      <c r="C28" s="17"/>
    </row>
    <row r="29" spans="1:3" ht="15" customHeight="1">
      <c r="A29" s="15" t="s">
        <v>35</v>
      </c>
      <c r="B29" s="16">
        <v>315009.97176309949</v>
      </c>
      <c r="C29" s="17"/>
    </row>
    <row r="30" spans="1:3" ht="15" customHeight="1">
      <c r="A30" s="67" t="s">
        <v>60</v>
      </c>
      <c r="B30" s="66">
        <f t="shared" ref="B30" si="0">SUM(B14:B29)</f>
        <v>8332478.9855100019</v>
      </c>
    </row>
    <row r="31" spans="1:3" ht="15" customHeight="1"/>
    <row r="32" spans="1:3" ht="15" customHeight="1"/>
    <row r="33" spans="1:9" ht="15" customHeight="1">
      <c r="A33" s="1" t="s">
        <v>64</v>
      </c>
      <c r="I33" s="18"/>
    </row>
    <row r="34" spans="1:9" s="30" customFormat="1" ht="15" customHeight="1">
      <c r="A34" s="93" t="s">
        <v>107</v>
      </c>
      <c r="B34" s="93"/>
      <c r="C34" s="93"/>
      <c r="D34" s="93"/>
      <c r="E34" s="93"/>
      <c r="F34" s="93"/>
      <c r="G34" s="93"/>
      <c r="H34" s="61"/>
      <c r="I34" s="61"/>
    </row>
    <row r="35" spans="1:9" s="30" customFormat="1" ht="15" customHeight="1">
      <c r="A35" s="93"/>
      <c r="B35" s="93"/>
      <c r="C35" s="93"/>
      <c r="D35" s="93"/>
      <c r="E35" s="93"/>
      <c r="F35" s="93"/>
      <c r="G35" s="93"/>
      <c r="H35" s="61"/>
      <c r="I35" s="61"/>
    </row>
    <row r="36" spans="1:9" s="30" customFormat="1">
      <c r="A36" s="93"/>
      <c r="B36" s="93"/>
      <c r="C36" s="93"/>
      <c r="D36" s="93"/>
      <c r="E36" s="93"/>
      <c r="F36" s="93"/>
      <c r="G36" s="93"/>
      <c r="H36" s="61"/>
      <c r="I36" s="61"/>
    </row>
    <row r="37" spans="1:9" s="30" customFormat="1">
      <c r="A37" s="93"/>
      <c r="B37" s="93"/>
      <c r="C37" s="93"/>
      <c r="D37" s="93"/>
      <c r="E37" s="93"/>
      <c r="F37" s="93"/>
      <c r="G37" s="93"/>
      <c r="H37" s="61"/>
      <c r="I37" s="61"/>
    </row>
    <row r="38" spans="1:9" s="30" customFormat="1">
      <c r="A38" s="93"/>
      <c r="B38" s="93"/>
      <c r="C38" s="93"/>
      <c r="D38" s="93"/>
      <c r="E38" s="93"/>
      <c r="F38" s="93"/>
      <c r="G38" s="93"/>
      <c r="H38" s="61"/>
      <c r="I38" s="61"/>
    </row>
    <row r="39" spans="1:9" s="30" customFormat="1">
      <c r="A39" s="93"/>
      <c r="B39" s="93"/>
      <c r="C39" s="93"/>
      <c r="D39" s="93"/>
      <c r="E39" s="93"/>
      <c r="F39" s="93"/>
      <c r="G39" s="93"/>
      <c r="H39" s="61"/>
      <c r="I39" s="61"/>
    </row>
    <row r="40" spans="1:9" s="30" customFormat="1">
      <c r="A40" s="71"/>
      <c r="B40" s="71"/>
      <c r="C40" s="71"/>
      <c r="D40" s="71"/>
      <c r="E40" s="71"/>
      <c r="F40" s="71"/>
      <c r="G40" s="71"/>
      <c r="H40" s="61"/>
      <c r="I40" s="61"/>
    </row>
    <row r="41" spans="1:9" s="30" customFormat="1">
      <c r="A41" s="71"/>
      <c r="B41" s="71"/>
      <c r="C41" s="71"/>
      <c r="D41" s="71"/>
      <c r="E41" s="71"/>
      <c r="F41" s="71"/>
      <c r="G41" s="71"/>
      <c r="H41" s="61"/>
      <c r="I41" s="61"/>
    </row>
    <row r="42" spans="1:9" s="30" customFormat="1">
      <c r="A42" s="71"/>
      <c r="B42" s="71"/>
      <c r="C42" s="71"/>
      <c r="D42" s="71"/>
      <c r="E42" s="71"/>
      <c r="F42" s="71"/>
      <c r="G42" s="71"/>
      <c r="H42" s="61"/>
      <c r="I42" s="61"/>
    </row>
    <row r="43" spans="1:9" s="30" customFormat="1">
      <c r="A43" s="71"/>
      <c r="B43" s="71"/>
      <c r="C43" s="71"/>
      <c r="D43" s="71"/>
      <c r="E43" s="71"/>
      <c r="F43" s="71"/>
      <c r="G43" s="71"/>
      <c r="H43" s="61"/>
      <c r="I43" s="61"/>
    </row>
    <row r="44" spans="1:9" s="30" customFormat="1">
      <c r="A44" s="61"/>
      <c r="B44" s="61"/>
      <c r="C44" s="61"/>
      <c r="D44" s="61"/>
      <c r="E44" s="61"/>
      <c r="F44" s="61"/>
      <c r="G44" s="61"/>
      <c r="H44" s="61"/>
      <c r="I44" s="61"/>
    </row>
    <row r="45" spans="1:9" s="30" customFormat="1">
      <c r="A45" s="61"/>
      <c r="B45" s="61"/>
      <c r="C45" s="61"/>
      <c r="D45" s="61"/>
      <c r="E45" s="61"/>
      <c r="F45" s="61"/>
      <c r="G45" s="61"/>
      <c r="H45" s="61"/>
      <c r="I45" s="61"/>
    </row>
    <row r="46" spans="1:9">
      <c r="A46" s="61"/>
      <c r="B46" s="61"/>
      <c r="C46" s="61"/>
      <c r="D46" s="61"/>
      <c r="E46" s="61"/>
      <c r="F46" s="61"/>
      <c r="G46" s="61"/>
      <c r="H46" s="61"/>
    </row>
  </sheetData>
  <sheetProtection algorithmName="SHA-512" hashValue="dYSzN7mCYNTHGYBNeZapB5ee/3awby8881c9mhcULyedsPPR502FnUe/L30mm7c5KFK4k29+XX3NQ9y2uj9ubg==" saltValue="EMt7kp0oy5IuWITUkvDLRQ==" spinCount="100000"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15" customHeight="1">
      <c r="A1" s="94" t="s">
        <v>53</v>
      </c>
      <c r="B1" s="94"/>
      <c r="C1" s="94"/>
      <c r="D1" s="94"/>
      <c r="E1" s="94"/>
      <c r="F1" s="94"/>
      <c r="G1" s="94"/>
      <c r="H1" s="94"/>
      <c r="I1" s="94"/>
      <c r="J1" s="24"/>
      <c r="K1" s="24"/>
    </row>
    <row r="4" spans="1:11">
      <c r="A4" s="91" t="s">
        <v>70</v>
      </c>
      <c r="B4" s="91"/>
      <c r="C4" s="91"/>
      <c r="D4" s="91"/>
      <c r="E4" s="91"/>
      <c r="F4" s="91"/>
      <c r="G4" s="91"/>
      <c r="H4" s="91"/>
      <c r="I4" s="91"/>
    </row>
    <row r="5" spans="1:11" ht="180.6" customHeight="1">
      <c r="A5" s="95" t="s">
        <v>65</v>
      </c>
      <c r="B5" s="96"/>
      <c r="C5" s="96"/>
      <c r="D5" s="96"/>
      <c r="E5" s="96"/>
      <c r="F5" s="96"/>
      <c r="G5" s="96"/>
      <c r="H5" s="96"/>
      <c r="I5" s="96"/>
    </row>
    <row r="6" spans="1:11">
      <c r="A6" s="91"/>
      <c r="B6" s="91"/>
      <c r="C6" s="91"/>
      <c r="D6" s="91"/>
      <c r="E6" s="91"/>
      <c r="F6" s="91"/>
      <c r="G6" s="91"/>
      <c r="H6" s="91"/>
      <c r="I6" s="91"/>
    </row>
    <row r="7" spans="1:11">
      <c r="A7" s="91" t="s">
        <v>69</v>
      </c>
      <c r="B7" s="91"/>
      <c r="C7" s="91"/>
      <c r="D7" s="91"/>
      <c r="E7" s="91"/>
      <c r="F7" s="91"/>
      <c r="G7" s="91"/>
      <c r="H7" s="91"/>
      <c r="I7" s="91"/>
    </row>
    <row r="8" spans="1:11" ht="109.2" customHeight="1">
      <c r="A8" s="95" t="s">
        <v>66</v>
      </c>
      <c r="B8" s="96"/>
      <c r="C8" s="96"/>
      <c r="D8" s="96"/>
      <c r="E8" s="96"/>
      <c r="F8" s="96"/>
      <c r="G8" s="96"/>
      <c r="H8" s="96"/>
      <c r="I8" s="96"/>
    </row>
    <row r="9" spans="1:11">
      <c r="A9" s="91"/>
      <c r="B9" s="91"/>
      <c r="C9" s="91"/>
      <c r="D9" s="91"/>
      <c r="E9" s="91"/>
      <c r="F9" s="91"/>
      <c r="G9" s="91"/>
      <c r="H9" s="91"/>
      <c r="I9" s="91"/>
    </row>
    <row r="10" spans="1:11">
      <c r="A10" s="91" t="s">
        <v>68</v>
      </c>
      <c r="B10" s="91"/>
      <c r="C10" s="91"/>
      <c r="D10" s="91"/>
      <c r="E10" s="91"/>
      <c r="F10" s="91"/>
      <c r="G10" s="91"/>
      <c r="H10" s="91"/>
      <c r="I10" s="91"/>
    </row>
    <row r="11" spans="1:11" ht="124.2" customHeight="1">
      <c r="A11" s="95" t="s">
        <v>67</v>
      </c>
      <c r="B11" s="96"/>
      <c r="C11" s="96"/>
      <c r="D11" s="96"/>
      <c r="E11" s="96"/>
      <c r="F11" s="96"/>
      <c r="G11" s="96"/>
      <c r="H11" s="96"/>
      <c r="I11" s="96"/>
    </row>
    <row r="12" spans="1:11">
      <c r="A12" s="91"/>
      <c r="B12" s="91"/>
      <c r="C12" s="91"/>
      <c r="D12" s="91"/>
      <c r="E12" s="91"/>
      <c r="F12" s="91"/>
      <c r="G12" s="91"/>
      <c r="H12" s="91"/>
      <c r="I12" s="91"/>
    </row>
    <row r="13" spans="1:11">
      <c r="A13" s="91" t="s">
        <v>72</v>
      </c>
      <c r="B13" s="91"/>
      <c r="C13" s="91"/>
      <c r="D13" s="91"/>
      <c r="E13" s="91"/>
      <c r="F13" s="91"/>
      <c r="G13" s="91"/>
      <c r="H13" s="91"/>
      <c r="I13" s="91"/>
    </row>
    <row r="14" spans="1:11" ht="109.8" customHeight="1">
      <c r="A14" s="95" t="s">
        <v>71</v>
      </c>
      <c r="B14" s="96"/>
      <c r="C14" s="96"/>
      <c r="D14" s="96"/>
      <c r="E14" s="96"/>
      <c r="F14" s="96"/>
      <c r="G14" s="96"/>
      <c r="H14" s="96"/>
      <c r="I14" s="96"/>
    </row>
  </sheetData>
  <sheetProtection algorithmName="SHA-512" hashValue="wkRd1ZMJrMvfayZDljoML0HbafW+MzDbEABMzk6YnRD/tFhsBzk2Q1FMMg/g8PUnYiJsSIGcH7fIG3yFAcrfbQ==" saltValue="yKHIi6tlbegiXkW6Kop/SQ=="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7"/>
  <sheetViews>
    <sheetView zoomScaleNormal="100" workbookViewId="0">
      <selection sqref="A1:D1"/>
    </sheetView>
  </sheetViews>
  <sheetFormatPr defaultRowHeight="14.4"/>
  <cols>
    <col min="1" max="2" width="24.5546875" customWidth="1"/>
    <col min="3" max="15" width="8.88671875" customWidth="1"/>
    <col min="16" max="1025" width="8.5546875" customWidth="1"/>
  </cols>
  <sheetData>
    <row r="1" spans="1:8" s="28" customFormat="1" ht="30" customHeight="1">
      <c r="A1" s="94" t="s">
        <v>100</v>
      </c>
      <c r="B1" s="94"/>
      <c r="C1" s="94"/>
      <c r="D1" s="94"/>
      <c r="E1" s="24"/>
      <c r="F1" s="24"/>
      <c r="G1" s="24"/>
      <c r="H1" s="24"/>
    </row>
    <row r="2" spans="1:8" ht="15" customHeight="1"/>
    <row r="3" spans="1:8" ht="15" customHeight="1"/>
    <row r="4" spans="1:8" ht="15" customHeight="1">
      <c r="A4" s="1" t="s">
        <v>108</v>
      </c>
      <c r="B4" s="19"/>
      <c r="C4" s="13"/>
    </row>
    <row r="5" spans="1:8" ht="15" customHeight="1"/>
    <row r="6" spans="1:8">
      <c r="A6" s="90" t="s">
        <v>99</v>
      </c>
      <c r="B6" s="90"/>
    </row>
    <row r="7" spans="1:8">
      <c r="A7" s="43" t="s">
        <v>56</v>
      </c>
      <c r="B7" s="44" t="s">
        <v>98</v>
      </c>
      <c r="C7" s="20"/>
    </row>
    <row r="8" spans="1:8" ht="15" customHeight="1">
      <c r="A8" s="27" t="s">
        <v>5</v>
      </c>
      <c r="B8" s="21">
        <v>4.4503000000000004</v>
      </c>
      <c r="C8" s="5"/>
    </row>
    <row r="9" spans="1:8" ht="15" customHeight="1"/>
    <row r="10" spans="1:8" ht="15" customHeight="1">
      <c r="A10" s="13" t="s">
        <v>74</v>
      </c>
    </row>
    <row r="11" spans="1:8" ht="15" customHeight="1">
      <c r="A11" s="1" t="s">
        <v>59</v>
      </c>
    </row>
    <row r="12" spans="1:8" ht="28.8">
      <c r="A12" s="48" t="s">
        <v>76</v>
      </c>
      <c r="B12" s="49" t="s">
        <v>84</v>
      </c>
    </row>
    <row r="13" spans="1:8" ht="15" customHeight="1">
      <c r="A13" s="22" t="s">
        <v>77</v>
      </c>
      <c r="B13" s="64">
        <v>195471.35822000002</v>
      </c>
    </row>
    <row r="14" spans="1:8" ht="15" customHeight="1">
      <c r="A14" s="22" t="s">
        <v>78</v>
      </c>
      <c r="B14" s="64">
        <v>308981.68816999998</v>
      </c>
    </row>
    <row r="15" spans="1:8" ht="15" customHeight="1">
      <c r="A15" s="22" t="s">
        <v>79</v>
      </c>
      <c r="B15" s="64">
        <v>447621.40907999995</v>
      </c>
    </row>
    <row r="16" spans="1:8" ht="15" customHeight="1">
      <c r="A16" s="22" t="s">
        <v>80</v>
      </c>
      <c r="B16" s="64">
        <v>264572.84742000001</v>
      </c>
    </row>
    <row r="17" spans="1:12" ht="15" customHeight="1">
      <c r="A17" s="22" t="s">
        <v>81</v>
      </c>
      <c r="B17" s="64">
        <v>236750.24387999999</v>
      </c>
    </row>
    <row r="18" spans="1:12" ht="15" customHeight="1">
      <c r="A18" s="22" t="s">
        <v>82</v>
      </c>
      <c r="B18" s="64">
        <v>1090739.7662200001</v>
      </c>
    </row>
    <row r="19" spans="1:12" ht="15" customHeight="1">
      <c r="A19" s="22" t="s">
        <v>83</v>
      </c>
      <c r="B19" s="64">
        <v>6094501.6725200005</v>
      </c>
    </row>
    <row r="20" spans="1:12" ht="15" customHeight="1">
      <c r="A20" s="68" t="s">
        <v>60</v>
      </c>
      <c r="B20" s="69">
        <f>SUM(B13:B19)</f>
        <v>8638638.985510001</v>
      </c>
    </row>
    <row r="21" spans="1:12" ht="15" customHeight="1"/>
    <row r="22" spans="1:12" ht="15" customHeight="1">
      <c r="A22" s="31" t="s">
        <v>75</v>
      </c>
      <c r="B22" s="30"/>
      <c r="C22" s="30"/>
      <c r="D22" s="30"/>
      <c r="E22" s="30"/>
    </row>
    <row r="23" spans="1:12" ht="15" customHeight="1">
      <c r="A23" s="1" t="s">
        <v>59</v>
      </c>
      <c r="B23" s="30"/>
      <c r="C23" s="30"/>
      <c r="D23" s="30"/>
      <c r="E23" s="30"/>
      <c r="G23" s="30"/>
      <c r="H23" s="30"/>
      <c r="I23" s="30"/>
      <c r="J23" s="30"/>
      <c r="K23" s="30"/>
      <c r="L23" s="30"/>
    </row>
    <row r="24" spans="1:12" ht="28.8">
      <c r="A24" s="48" t="s">
        <v>76</v>
      </c>
      <c r="B24" s="49" t="s">
        <v>84</v>
      </c>
      <c r="C24" s="30"/>
      <c r="D24" s="30"/>
      <c r="E24" s="30"/>
      <c r="G24" s="30"/>
      <c r="H24" s="30"/>
      <c r="I24" s="30"/>
      <c r="J24" s="30"/>
      <c r="K24" s="30"/>
      <c r="L24" s="30"/>
    </row>
    <row r="25" spans="1:12" ht="15" customHeight="1">
      <c r="A25" s="29" t="s">
        <v>77</v>
      </c>
      <c r="B25" s="74">
        <v>1670812.47</v>
      </c>
      <c r="C25" s="30"/>
      <c r="D25" s="30"/>
      <c r="E25" s="30"/>
      <c r="G25" s="33"/>
      <c r="H25" s="33"/>
      <c r="I25" s="33"/>
      <c r="J25" s="33"/>
      <c r="K25" s="33"/>
      <c r="L25" s="30"/>
    </row>
    <row r="26" spans="1:12" ht="15" customHeight="1">
      <c r="A26" s="29" t="s">
        <v>78</v>
      </c>
      <c r="B26" s="74">
        <v>1384043.3</v>
      </c>
      <c r="C26" s="30"/>
      <c r="D26" s="30"/>
      <c r="E26" s="30"/>
      <c r="G26" s="30"/>
      <c r="H26" s="30"/>
      <c r="I26" s="30"/>
      <c r="J26" s="30"/>
      <c r="K26" s="30"/>
      <c r="L26" s="30"/>
    </row>
    <row r="27" spans="1:12" ht="15" customHeight="1">
      <c r="A27" s="29" t="s">
        <v>79</v>
      </c>
      <c r="B27" s="74">
        <v>1335090</v>
      </c>
      <c r="C27" s="30"/>
      <c r="D27" s="32"/>
      <c r="E27" s="30"/>
      <c r="G27" s="30"/>
      <c r="H27" s="30"/>
      <c r="I27" s="30"/>
      <c r="J27" s="30"/>
      <c r="K27" s="30"/>
      <c r="L27" s="30"/>
    </row>
    <row r="28" spans="1:12" ht="15" customHeight="1">
      <c r="A28" s="29" t="s">
        <v>80</v>
      </c>
      <c r="B28" s="74">
        <v>1013614.4</v>
      </c>
      <c r="C28" s="30"/>
      <c r="D28" s="30"/>
      <c r="E28" s="30"/>
    </row>
    <row r="29" spans="1:12" ht="15" customHeight="1">
      <c r="A29" s="29" t="s">
        <v>81</v>
      </c>
      <c r="B29" s="74">
        <v>500000</v>
      </c>
      <c r="C29" s="30"/>
      <c r="D29" s="30"/>
      <c r="E29" s="30"/>
    </row>
    <row r="30" spans="1:12" ht="15" customHeight="1">
      <c r="A30" s="29" t="s">
        <v>82</v>
      </c>
      <c r="B30" s="74">
        <v>291362.90000000002</v>
      </c>
      <c r="C30" s="30"/>
      <c r="D30" s="30"/>
      <c r="E30" s="30"/>
    </row>
    <row r="31" spans="1:12" ht="15" customHeight="1">
      <c r="A31" s="29" t="s">
        <v>83</v>
      </c>
      <c r="B31" s="74">
        <v>0</v>
      </c>
      <c r="C31" s="30"/>
      <c r="D31" s="30"/>
      <c r="E31" s="30"/>
    </row>
    <row r="32" spans="1:12" ht="15" customHeight="1">
      <c r="A32" s="68" t="s">
        <v>60</v>
      </c>
      <c r="B32" s="75">
        <f>SUM(B25:B31)</f>
        <v>6194923.0700000003</v>
      </c>
      <c r="C32" s="30"/>
      <c r="D32" s="30"/>
      <c r="E32" s="30"/>
    </row>
    <row r="33" spans="1:9" ht="15" customHeight="1">
      <c r="A33" s="30"/>
      <c r="B33" s="30"/>
      <c r="C33" s="30"/>
      <c r="D33" s="30"/>
      <c r="E33" s="30"/>
    </row>
    <row r="34" spans="1:9" ht="15" customHeight="1">
      <c r="A34" s="30"/>
      <c r="B34" s="72"/>
      <c r="C34" s="30"/>
      <c r="D34" s="30"/>
      <c r="E34" s="30"/>
    </row>
    <row r="35" spans="1:9">
      <c r="A35" s="1" t="s">
        <v>101</v>
      </c>
      <c r="C35" s="30"/>
      <c r="D35" s="30"/>
      <c r="E35" s="30"/>
    </row>
    <row r="36" spans="1:9" s="30" customFormat="1" ht="14.4" customHeight="1">
      <c r="A36" s="97" t="s">
        <v>73</v>
      </c>
      <c r="B36" s="97"/>
      <c r="C36" s="97"/>
      <c r="D36" s="97"/>
      <c r="E36" s="97"/>
      <c r="F36" s="97"/>
      <c r="G36" s="97"/>
      <c r="H36" s="97"/>
      <c r="I36" s="97"/>
    </row>
    <row r="37" spans="1:9" s="30" customFormat="1">
      <c r="A37" s="97"/>
      <c r="B37" s="97"/>
      <c r="C37" s="97"/>
      <c r="D37" s="97"/>
      <c r="E37" s="97"/>
      <c r="F37" s="97"/>
      <c r="G37" s="97"/>
      <c r="H37" s="97"/>
      <c r="I37" s="97"/>
    </row>
    <row r="38" spans="1:9">
      <c r="A38" s="97"/>
      <c r="B38" s="97"/>
      <c r="C38" s="97"/>
      <c r="D38" s="97"/>
      <c r="E38" s="97"/>
      <c r="F38" s="97"/>
      <c r="G38" s="97"/>
      <c r="H38" s="97"/>
      <c r="I38" s="97"/>
    </row>
    <row r="39" spans="1:9">
      <c r="A39" s="97"/>
      <c r="B39" s="97"/>
      <c r="C39" s="97"/>
      <c r="D39" s="97"/>
      <c r="E39" s="97"/>
      <c r="F39" s="97"/>
      <c r="G39" s="97"/>
      <c r="H39" s="97"/>
      <c r="I39" s="97"/>
    </row>
    <row r="40" spans="1:9">
      <c r="A40" s="97"/>
      <c r="B40" s="97"/>
      <c r="C40" s="97"/>
      <c r="D40" s="97"/>
      <c r="E40" s="97"/>
      <c r="F40" s="97"/>
      <c r="G40" s="97"/>
      <c r="H40" s="97"/>
      <c r="I40" s="97"/>
    </row>
    <row r="41" spans="1:9">
      <c r="A41" s="97"/>
      <c r="B41" s="97"/>
      <c r="C41" s="97"/>
      <c r="D41" s="97"/>
      <c r="E41" s="97"/>
      <c r="F41" s="97"/>
      <c r="G41" s="97"/>
      <c r="H41" s="97"/>
      <c r="I41" s="97"/>
    </row>
    <row r="42" spans="1:9">
      <c r="A42" s="97"/>
      <c r="B42" s="97"/>
      <c r="C42" s="97"/>
      <c r="D42" s="97"/>
      <c r="E42" s="97"/>
      <c r="F42" s="97"/>
      <c r="G42" s="97"/>
      <c r="H42" s="97"/>
      <c r="I42" s="97"/>
    </row>
    <row r="43" spans="1:9">
      <c r="A43" s="97"/>
      <c r="B43" s="97"/>
      <c r="C43" s="97"/>
      <c r="D43" s="97"/>
      <c r="E43" s="97"/>
      <c r="F43" s="97"/>
      <c r="G43" s="97"/>
      <c r="H43" s="97"/>
      <c r="I43" s="97"/>
    </row>
    <row r="44" spans="1:9">
      <c r="A44" s="97"/>
      <c r="B44" s="97"/>
      <c r="C44" s="97"/>
      <c r="D44" s="97"/>
      <c r="E44" s="97"/>
      <c r="F44" s="97"/>
      <c r="G44" s="97"/>
      <c r="H44" s="97"/>
      <c r="I44" s="97"/>
    </row>
    <row r="45" spans="1:9">
      <c r="A45" s="97"/>
      <c r="B45" s="97"/>
      <c r="C45" s="97"/>
      <c r="D45" s="97"/>
      <c r="E45" s="97"/>
      <c r="F45" s="97"/>
      <c r="G45" s="97"/>
      <c r="H45" s="97"/>
      <c r="I45" s="97"/>
    </row>
    <row r="46" spans="1:9">
      <c r="A46" s="42"/>
      <c r="B46" s="42"/>
      <c r="C46" s="42"/>
      <c r="D46" s="42"/>
      <c r="E46" s="42"/>
      <c r="F46" s="42"/>
      <c r="G46" s="42"/>
      <c r="H46" s="42"/>
      <c r="I46" s="42"/>
    </row>
    <row r="47" spans="1:9">
      <c r="A47" s="42"/>
      <c r="B47" s="42"/>
      <c r="C47" s="42"/>
      <c r="D47" s="42"/>
      <c r="E47" s="42"/>
    </row>
  </sheetData>
  <sheetProtection algorithmName="SHA-512" hashValue="52Ju0ykRdGwnrw7IdT5mpxbGkQ5UAHJubni/PdsbjWCrtqn9n6ZdiS+CWSgxJdyucMzZJh1S59RPqcYqtGeQOA==" saltValue="bRzBP/TSow5GBiF4+BXiuQ==" spinCount="100000"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4"/>
  <sheetViews>
    <sheetView workbookViewId="0">
      <selection sqref="A1:C1"/>
    </sheetView>
  </sheetViews>
  <sheetFormatPr defaultRowHeight="14.4"/>
  <cols>
    <col min="1" max="2" width="24.5546875" customWidth="1"/>
    <col min="3" max="5" width="20" customWidth="1"/>
    <col min="6" max="6" width="8.88671875" style="30" customWidth="1"/>
    <col min="7" max="23" width="8.88671875" style="30"/>
  </cols>
  <sheetData>
    <row r="1" spans="1:23" ht="14.4" customHeight="1">
      <c r="A1" s="91" t="s">
        <v>54</v>
      </c>
      <c r="B1" s="91"/>
      <c r="C1" s="91"/>
      <c r="D1" s="57"/>
    </row>
    <row r="2" spans="1:23" ht="14.4" customHeight="1">
      <c r="A2" s="25"/>
      <c r="B2" s="25"/>
      <c r="C2" s="25"/>
    </row>
    <row r="3" spans="1:23" ht="14.4" customHeight="1"/>
    <row r="4" spans="1:23" ht="14.4" customHeight="1">
      <c r="A4" s="1" t="s">
        <v>108</v>
      </c>
      <c r="B4" s="2"/>
      <c r="C4" s="1"/>
      <c r="D4" s="1"/>
    </row>
    <row r="5" spans="1:23" ht="14.4" customHeight="1"/>
    <row r="6" spans="1:23">
      <c r="A6" s="90" t="s">
        <v>99</v>
      </c>
      <c r="B6" s="90"/>
    </row>
    <row r="7" spans="1:23" ht="14.4" customHeight="1">
      <c r="A7" s="50" t="s">
        <v>56</v>
      </c>
      <c r="B7" s="44" t="s">
        <v>98</v>
      </c>
      <c r="C7" s="4"/>
      <c r="D7" s="4"/>
    </row>
    <row r="8" spans="1:23" ht="14.4" customHeight="1">
      <c r="A8" s="27" t="s">
        <v>5</v>
      </c>
      <c r="B8" s="3">
        <v>4.4503000000000004</v>
      </c>
      <c r="C8" s="5"/>
      <c r="D8" s="5"/>
    </row>
    <row r="9" spans="1:23" ht="14.4" customHeight="1"/>
    <row r="10" spans="1:23" ht="14.4" customHeight="1">
      <c r="A10" s="1" t="s">
        <v>103</v>
      </c>
    </row>
    <row r="11" spans="1:23" ht="14.4" customHeight="1">
      <c r="A11" s="1" t="s">
        <v>59</v>
      </c>
      <c r="B11" s="5"/>
      <c r="C11" s="6"/>
    </row>
    <row r="12" spans="1:23" ht="15" customHeight="1">
      <c r="A12" s="98"/>
      <c r="B12" s="100" t="s">
        <v>102</v>
      </c>
      <c r="C12" s="84" t="s">
        <v>91</v>
      </c>
      <c r="D12" s="85"/>
      <c r="E12" s="102"/>
    </row>
    <row r="13" spans="1:23" ht="15" customHeight="1">
      <c r="A13" s="99"/>
      <c r="B13" s="101"/>
      <c r="C13" s="45" t="s">
        <v>90</v>
      </c>
      <c r="D13" s="45" t="s">
        <v>88</v>
      </c>
      <c r="E13" s="51" t="s">
        <v>89</v>
      </c>
    </row>
    <row r="14" spans="1:23" ht="14.4" customHeight="1">
      <c r="A14" s="10" t="s">
        <v>85</v>
      </c>
      <c r="B14" s="8">
        <f>SUM(C14:E14)</f>
        <v>309746153.5</v>
      </c>
      <c r="C14" s="9">
        <v>309746153.5</v>
      </c>
      <c r="D14" s="9">
        <v>0</v>
      </c>
      <c r="E14" s="9">
        <v>0</v>
      </c>
      <c r="F14" s="34"/>
      <c r="G14" s="35"/>
      <c r="H14" s="35"/>
      <c r="I14" s="35"/>
      <c r="J14" s="35"/>
      <c r="K14" s="35"/>
      <c r="L14" s="35"/>
      <c r="M14" s="35"/>
      <c r="N14" s="35"/>
      <c r="O14" s="35"/>
      <c r="P14" s="35"/>
      <c r="Q14" s="35"/>
      <c r="R14" s="35"/>
      <c r="S14" s="35"/>
      <c r="T14" s="35"/>
      <c r="U14" s="35"/>
      <c r="V14" s="35"/>
      <c r="W14" s="35"/>
    </row>
    <row r="15" spans="1:23" ht="14.4" customHeight="1">
      <c r="A15" s="7" t="s">
        <v>86</v>
      </c>
      <c r="B15" s="8">
        <f t="shared" ref="B15:B16" si="0">SUM(C15:E15)</f>
        <v>2443715915.5100002</v>
      </c>
      <c r="C15" s="9">
        <v>2137555915.51</v>
      </c>
      <c r="D15" s="11">
        <v>250000000</v>
      </c>
      <c r="E15" s="11">
        <v>56160000</v>
      </c>
      <c r="F15" s="34"/>
    </row>
    <row r="16" spans="1:23" ht="14.4" customHeight="1">
      <c r="A16" s="10" t="s">
        <v>87</v>
      </c>
      <c r="B16" s="8">
        <f t="shared" si="0"/>
        <v>2443715915.5100002</v>
      </c>
      <c r="C16" s="9">
        <v>2137555915.51</v>
      </c>
      <c r="D16" s="11">
        <v>250000000</v>
      </c>
      <c r="E16" s="11">
        <v>56160000</v>
      </c>
      <c r="F16" s="34"/>
    </row>
    <row r="17" spans="2:5">
      <c r="B17" s="41"/>
      <c r="C17" s="37"/>
      <c r="D17" s="37"/>
    </row>
    <row r="18" spans="2:5">
      <c r="B18" s="41"/>
      <c r="C18" s="37"/>
      <c r="D18" s="37"/>
    </row>
    <row r="19" spans="2:5" ht="15" customHeight="1">
      <c r="B19" s="41"/>
      <c r="C19" s="37"/>
      <c r="D19" s="38"/>
      <c r="E19" s="38"/>
    </row>
    <row r="20" spans="2:5">
      <c r="B20" s="41"/>
      <c r="C20" s="37"/>
      <c r="D20" s="39"/>
      <c r="E20" s="38"/>
    </row>
    <row r="21" spans="2:5">
      <c r="B21" s="41"/>
      <c r="C21" s="37"/>
      <c r="D21" s="38"/>
      <c r="E21" s="40"/>
    </row>
    <row r="22" spans="2:5">
      <c r="B22" s="37"/>
      <c r="C22" s="37"/>
      <c r="D22" s="38"/>
      <c r="E22" s="38"/>
    </row>
    <row r="23" spans="2:5">
      <c r="B23" s="37"/>
      <c r="C23" s="37"/>
      <c r="D23" s="38"/>
      <c r="E23" s="38"/>
    </row>
    <row r="24" spans="2:5">
      <c r="B24" s="37"/>
      <c r="C24" s="37"/>
      <c r="D24" s="37"/>
    </row>
  </sheetData>
  <sheetProtection algorithmName="SHA-512" hashValue="8yTBoa6SiyTz+8qYjO8AwNIPTBpEoqa6nsJ3UDoybPc3MAZwH093UnoK9WHuBGRJXVzxKkU9wm6EDJfFjoTgLw==" saltValue="kXwHo4vjJjHxqZi8v72hiA==" spinCount="100000"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7"/>
  <sheetViews>
    <sheetView workbookViewId="0">
      <selection sqref="A1:C1"/>
    </sheetView>
  </sheetViews>
  <sheetFormatPr defaultRowHeight="14.4"/>
  <cols>
    <col min="1" max="2" width="24.5546875" customWidth="1"/>
    <col min="3" max="3" width="22.44140625" customWidth="1"/>
    <col min="4" max="4" width="11.44140625" customWidth="1"/>
    <col min="5" max="5" width="29.44140625" customWidth="1"/>
    <col min="6" max="6" width="12.109375" customWidth="1"/>
    <col min="9" max="9" width="8.88671875" customWidth="1"/>
  </cols>
  <sheetData>
    <row r="1" spans="1:11" ht="15" customHeight="1">
      <c r="A1" s="103" t="s">
        <v>55</v>
      </c>
      <c r="B1" s="103"/>
      <c r="C1" s="103"/>
      <c r="D1" s="59"/>
      <c r="E1" s="59"/>
      <c r="F1" s="59"/>
      <c r="G1" s="59"/>
      <c r="H1" s="59"/>
    </row>
    <row r="2" spans="1:11" ht="14.4" customHeight="1">
      <c r="F2" s="30"/>
      <c r="G2" s="30"/>
      <c r="H2" s="30"/>
      <c r="I2" s="30"/>
      <c r="J2" s="30"/>
      <c r="K2" s="30"/>
    </row>
    <row r="3" spans="1:11" ht="14.4" customHeight="1">
      <c r="A3" s="1"/>
    </row>
    <row r="4" spans="1:11" ht="14.4" customHeight="1">
      <c r="A4" s="1" t="s">
        <v>108</v>
      </c>
      <c r="B4" s="2"/>
      <c r="C4" s="1"/>
      <c r="D4" s="1"/>
      <c r="F4" s="30"/>
      <c r="G4" s="30"/>
      <c r="H4" s="30"/>
      <c r="I4" s="30"/>
      <c r="J4" s="30"/>
      <c r="K4" s="30"/>
    </row>
    <row r="5" spans="1:11" ht="14.4" customHeight="1">
      <c r="F5" s="30"/>
      <c r="G5" s="30"/>
      <c r="H5" s="30"/>
      <c r="I5" s="30"/>
      <c r="J5" s="30"/>
      <c r="K5" s="30"/>
    </row>
    <row r="6" spans="1:11">
      <c r="A6" s="90" t="s">
        <v>99</v>
      </c>
      <c r="B6" s="90"/>
      <c r="F6" s="30"/>
      <c r="G6" s="30"/>
      <c r="H6" s="30"/>
      <c r="I6" s="30"/>
      <c r="J6" s="30"/>
      <c r="K6" s="30"/>
    </row>
    <row r="7" spans="1:11" ht="14.4" customHeight="1">
      <c r="A7" s="50" t="s">
        <v>56</v>
      </c>
      <c r="B7" s="44" t="s">
        <v>98</v>
      </c>
      <c r="C7" s="4"/>
      <c r="D7" s="4"/>
      <c r="F7" s="30"/>
      <c r="G7" s="30"/>
      <c r="H7" s="30"/>
      <c r="I7" s="30"/>
      <c r="J7" s="30"/>
      <c r="K7" s="30"/>
    </row>
    <row r="8" spans="1:11" ht="14.4" customHeight="1">
      <c r="A8" s="27" t="s">
        <v>5</v>
      </c>
      <c r="B8" s="3">
        <v>4.4503000000000004</v>
      </c>
      <c r="C8" s="5"/>
      <c r="D8" s="5"/>
      <c r="F8" s="30"/>
      <c r="G8" s="30"/>
      <c r="H8" s="30"/>
      <c r="I8" s="30"/>
      <c r="J8" s="30"/>
      <c r="K8" s="30"/>
    </row>
    <row r="9" spans="1:11" ht="14.4" customHeight="1">
      <c r="A9" s="36"/>
      <c r="B9" s="5"/>
      <c r="C9" s="5"/>
      <c r="D9" s="5"/>
      <c r="F9" s="30"/>
      <c r="G9" s="30"/>
      <c r="H9" s="30"/>
      <c r="I9" s="30"/>
      <c r="J9" s="30"/>
      <c r="K9" s="30"/>
    </row>
    <row r="10" spans="1:11" ht="14.4" customHeight="1">
      <c r="A10" s="1" t="s">
        <v>59</v>
      </c>
    </row>
    <row r="11" spans="1:11" ht="28.8">
      <c r="A11" s="51" t="s">
        <v>104</v>
      </c>
      <c r="B11" s="51" t="s">
        <v>97</v>
      </c>
      <c r="C11" s="65" t="s">
        <v>94</v>
      </c>
      <c r="D11" s="65" t="s">
        <v>93</v>
      </c>
      <c r="E11" s="62" t="s">
        <v>95</v>
      </c>
      <c r="F11" s="62" t="s">
        <v>93</v>
      </c>
      <c r="G11" s="37"/>
      <c r="H11" s="37"/>
    </row>
    <row r="12" spans="1:11" ht="14.4" customHeight="1">
      <c r="A12" s="7" t="s">
        <v>92</v>
      </c>
      <c r="B12" s="7"/>
      <c r="C12" s="7"/>
      <c r="D12" s="7"/>
      <c r="E12" s="7"/>
      <c r="F12" s="7"/>
    </row>
    <row r="13" spans="1:11" ht="14.4" customHeight="1">
      <c r="A13" s="73" t="s">
        <v>96</v>
      </c>
      <c r="B13" s="9">
        <v>8335878791</v>
      </c>
      <c r="C13" s="9">
        <v>3399805.49</v>
      </c>
      <c r="D13" s="12">
        <f>IF(B13=0,,C13/B13)</f>
        <v>4.0785207837602783E-4</v>
      </c>
      <c r="E13" s="9">
        <v>2320660.2200000002</v>
      </c>
      <c r="F13" s="12">
        <f>IF(B13=0,,E13/B13)</f>
        <v>2.7839418952511018E-4</v>
      </c>
    </row>
    <row r="15" spans="1:11">
      <c r="C15" s="23"/>
    </row>
    <row r="17" spans="3:3">
      <c r="C17" s="23"/>
    </row>
  </sheetData>
  <sheetProtection algorithmName="SHA-512" hashValue="2tmqFI2ZP0ofR1OJKpRWJXLKhrNQtrZP0YVlqepap2Ujfm6AekIkJg6YPaFszrqLxnmKGvs84Imi/ykXIuiF5w==" saltValue="VvZC9XTlOVQ1OBprYnQitQ==" spinCount="100000" sheet="1" objects="1" scenarios="1"/>
  <mergeCells count="2">
    <mergeCell ref="A1:C1"/>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2023-09-13T08:20:44Z</dcterms:modified>
</cp:coreProperties>
</file>