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BA87A2DC-46C8-4CFC-A4C7-48F01CEDBC15}" xr6:coauthVersionLast="47" xr6:coauthVersionMax="47" xr10:uidLastSave="{00000000-0000-0000-0000-000000000000}"/>
  <bookViews>
    <workbookView xWindow="-108" yWindow="-108" windowWidth="23256" windowHeight="13896" xr2:uid="{00000000-000D-0000-FFFF-FFFF00000000}"/>
  </bookViews>
  <sheets>
    <sheet name="Spis treści" sheetId="1" r:id="rId1"/>
    <sheet name="Arkusz 1" sheetId="2" r:id="rId2"/>
    <sheet name="Arkusz 2" sheetId="3" r:id="rId3"/>
    <sheet name="Arkusz 3" sheetId="4" r:id="rId4"/>
    <sheet name="Arkusz 4" sheetId="5" r:id="rId5"/>
    <sheet name="Arkusz 5" sheetId="6" r:id="rId6"/>
    <sheet name="Arkusz 6" sheetId="7" r:id="rId7"/>
    <sheet name="Arkusz 7" sheetId="8" r:id="rId8"/>
  </sheets>
  <definedNames>
    <definedName name="_xlnm._FilterDatabase" localSheetId="2" hidden="1">'Arkusz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6" l="1"/>
  <c r="B30" i="4" l="1"/>
</calcChain>
</file>

<file path=xl/sharedStrings.xml><?xml version="1.0" encoding="utf-8"?>
<sst xmlns="http://schemas.openxmlformats.org/spreadsheetml/2006/main" count="148" uniqueCount="112">
  <si>
    <t>Informacje o listach zastawnych mBanku Hipotecznego</t>
  </si>
  <si>
    <t>Zawartość raportu</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</si>
  <si>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</si>
  <si>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</si>
  <si>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poziom dostępnego, wymaganego oraz ustanowionego nadzabezpieczenia</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</si>
  <si>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</si>
  <si>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Arkusz 1</t>
  </si>
  <si>
    <t>Arkusz 2</t>
  </si>
  <si>
    <t>Arkusz 3</t>
  </si>
  <si>
    <t>Arkusz 4</t>
  </si>
  <si>
    <t>Arkusz 5</t>
  </si>
  <si>
    <t>Arkusz 6</t>
  </si>
  <si>
    <t>Arkusz 7</t>
  </si>
  <si>
    <t>ISIN</t>
  </si>
  <si>
    <t>PLN</t>
  </si>
  <si>
    <t>EUR</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</si>
  <si>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</si>
  <si>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</si>
  <si>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</si>
  <si>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</si>
  <si>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</si>
  <si>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</si>
  <si>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</si>
  <si>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</si>
  <si>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</si>
  <si>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</si>
  <si>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</si>
  <si>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</si>
  <si>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</si>
  <si>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Poziom dostępnego, wymaganego oraz ustanowionego nadzabezpieczenia</t>
  </si>
  <si>
    <t>Przyjęte w raporcie kursy walut:</t>
  </si>
  <si>
    <t>T5-S5</t>
  </si>
  <si>
    <t>Waluta</t>
  </si>
  <si>
    <t>Kurs w PLN</t>
  </si>
  <si>
    <t>dostępne</t>
  </si>
  <si>
    <t>T9-S9</t>
  </si>
  <si>
    <t>Poziom nadzabezpieczenia</t>
  </si>
  <si>
    <t>Kwota nadzabezpieczenia</t>
  </si>
  <si>
    <t xml:space="preserve">Rodzaj aktywów </t>
  </si>
  <si>
    <t>Aktywa podstawowe</t>
  </si>
  <si>
    <t xml:space="preserve">Aktywa zastępcze </t>
  </si>
  <si>
    <t>Instrumenty pochodne</t>
  </si>
  <si>
    <t>Wymagane</t>
  </si>
  <si>
    <t>Ustanowione</t>
  </si>
  <si>
    <t>Dostępne</t>
  </si>
  <si>
    <t>Kredyty w PLN</t>
  </si>
  <si>
    <t>Detaliczne</t>
  </si>
  <si>
    <t xml:space="preserve">Województwo </t>
  </si>
  <si>
    <t>Saldo kredytów</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</si>
  <si>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</si>
  <si>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</si>
  <si>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</si>
  <si>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</si>
  <si>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</si>
  <si>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</si>
  <si>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</si>
  <si>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</si>
  <si>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</si>
  <si>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</si>
  <si>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</si>
  <si>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</si>
  <si>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</si>
  <si>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</si>
  <si>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</si>
  <si>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</si>
  <si>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Łącznie</t>
  </si>
  <si>
    <t xml:space="preserve">Okres od daty raportu </t>
  </si>
  <si>
    <t>0 - 1 roku</t>
  </si>
  <si>
    <t>1 - 2 lat</t>
  </si>
  <si>
    <t>2 - 3 lat</t>
  </si>
  <si>
    <t>3 - 4 lat</t>
  </si>
  <si>
    <t>4 - 5 lat</t>
  </si>
  <si>
    <t>5 - 10 lat</t>
  </si>
  <si>
    <t>10+ lat</t>
  </si>
  <si>
    <t>Łączna kwota nominalnych wartości listów zastawnych znajdujących się w obrocie</t>
  </si>
  <si>
    <t>Wartość puli aktywów stanowiących zabezpieczenie</t>
  </si>
  <si>
    <t>wartość puli aktywów stanowiących zabezpieczenie oraz łączna kwota nominalnych wartości listów zastawnych znajdujących się w obrocie</t>
  </si>
  <si>
    <t>Wartość puli aktywów stanowiących zabezpieczenie oraz łączna kwota nominalnych wartości listów zastawnych znajdujących się w obrocie</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</si>
  <si>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</si>
  <si>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</si>
  <si>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(w tysiącach PLN)</t>
  </si>
  <si>
    <t>Hipoteczne kredyty detaliczne</t>
  </si>
  <si>
    <t>Opis i ocena różnych kategorii ryzyka związanego z daną emisją listów zastawnych, 
w tym ryzyka stopy procentowej i ryzyka walutowego oraz ryzyka kredytowego i ryzyka płynności</t>
  </si>
  <si>
    <t>Ryzyko stopy procentowej</t>
  </si>
  <si>
    <t>Ryzyko walutowe</t>
  </si>
  <si>
    <t>Ryzyko kredytowe</t>
  </si>
  <si>
    <t>Ryzyko płynności</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</si>
  <si>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</si>
  <si>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opis i ocena różnych kategorii ryzyka związanego z daną emisją listów zastawnych, w tym ryzyka stopy procentowej i ryzyka walutowego oraz ryzyka kredytowego i ryzyka płynności</t>
  </si>
  <si>
    <t>struktura terminów zapadalności aktywów wpisanych do rejestru zabezpieczenia listów zastawnych oraz terminy zapadalności listów zastawnych, a także wskazanie zdarzeń, których wystąpienie powoduje przedłużenie terminu zapadalności listów zastawnych</t>
  </si>
  <si>
    <t>Wartość zapadających aktywów</t>
  </si>
  <si>
    <t>Struktura terminów zapadalności listów zastawnych</t>
  </si>
  <si>
    <t>Wartość zapadających listów zastawych</t>
  </si>
  <si>
    <t>Rodzaj aktywów</t>
  </si>
  <si>
    <t>Ryzyko stopy procentowej wynika z narażenia aktualnego i przyszłego wyniku finansowego oraz kapitału Banku na niekorzystny wpływ zmian stóp procentowych. Zmiany stóp procentowych mogą negatywnie wpłynąć na koszty transakcji ponoszone przez Bank, co może negatywnie wpłynąć na pozycje bilansowe i pozabilansowe, wrażliwe na zmiany stóp procentowych. Wysokość stóp procentowych wpływa również na koszty obsługi przez kredytobiorców kredytów, w związku z tym wzrost stóp procentowych może wywierać negatywny wpływ na zdolność regulowania przez nich zobowiązań z tytułu zaciągniętych kredytów.
Emitent zarządza luką stopy procentowej poprzez dopasowywanie terminów przeszacowań aktywów i pasywów. Wrażliwość portfela Banku na ekstremalne zaburzenia stóp procentowych jest określana na podstawie testów warunków skrajnych i analiz scenariuszowych. Miarą ryzyka stopy procentowej jest luka niedopasowania terminów przeszacowania oraz określany na jej podstawie dochód odsetkowy narażony na ryzyko (ang. Earnings At Risk - EaR). Pozycje portfela bankowego narażone na ryzyko stopy procentowej zabezpieczane są liniowymi instrumentami pochodnymi na stopę procentową (transakcje zabezpieczające typu swap stopy procentowej (ang. interest rate swap – IRS)).
Istnieje prawdopodobieństwo, że banki hipoteczne w Polsce natrafią na znaczne niedopasowanie okresów przeszacowań ryzyka pomiędzy listami zastawnymi i kredytami hipotecznymi. Pociąga to za sobą bezpośrednie narażenie na wysokie ryzyko stopy procentowej, które Bank eliminuje stosując pochodne instrumenty zabezpieczające. Dotyczy to w szczególności kredytów hipotecznych ze stałą stopą oprocentowania. Ryzykiem bezpośrednio związanym z ryzykiem stopy procentowej jest ryzyko wcześniejszej spłaty kredytu. Ryzyko to występuje szczególnie w przypadku długoterminowych kredytów hipotecznych o stałej stopie oprocentowania, kiedy to kredytobiorcy - w przypadku obniżania się poziomu stóp procentowych na rynku międzybankowym - mogą zdecydować o wcześniejszej spłacie kredytu. 
Aby się przed tym zabezpieczyć Bank utrzymuje nadwyżkę strumieni kapitałowych i odsetkowych od wierzytelności wpisanych do rejestru zabezpieczenia listów zastawnych w stosunku do wyemitowanych listów zastawnych.</t>
  </si>
  <si>
    <t>Ryzyko kursu walutowego wynika z narażenia aktualnej wartości ekspozycji Emitenta w aktywach, zobowiązaniach i pozycjach pozabilansowych wyrażonych w PLN na niekorzystny wpływ zmian rynkowych kursów walutowych. Bank nie utrzymuje istotnego niedopasowania walutowego aktywów i pasywów (pozycji walutowej) w związku z wynikającym z Ustawy o Listach Zastawnych zakazem działalności spekulacyjnej w tym zakresie. Emitent dostosowuje strukturę walutową prowadzonej akcji kredytowej i źródeł finansowania, jak również domyka otwarte pozycje walutowe kontraktami pochodnymi. Pomiar skali i struktury ryzyka walutowego odbywa się na podstawie bieżącej pozycji walutowej Banku. Monitoringowi podlega także pozycja walutowa uwzględniająca przewidywane spłaty i wypłaty kredytów. Ryzyko walutowe ograniczane jest za pomocą limitów pozycji walutowej dla każdej z walut.
Ryzyko negatywnego wpływu zmian kursu walutowego na wynik finansowy Emitenta oraz zdolność Banku do obsługi i wykupu wyemitowanych Listów Zastawnych jest ograniczone, a istniejące w Banku procedury kontroli i raportowania eliminują możliwość jego powstawania w istotny sposób.</t>
  </si>
  <si>
    <t>Emitent narażony jest na ryzyko kredytowe, polegające na możliwości niewywiązania się kontrahenta z zobowiązań wobec Emitenta w pełnej wysokości w ustalonym terminie. Ryzyko kredytowe obejmuje również ewentualny spadek wartości wierzytelności Emitenta na skutek zmian cen nieruchomości. W celu ograniczenia ryzyka kredytowego Emitent podejmuje decyzje kredytowe zgodnie z wewnętrznymi procedurami oraz polityką w zakresie podejmowania decyzji kredytowych, jak również oceny ryzyka kredytowego. W przypadku, gdy przyjęte procedury zarządzania ryzykiem kredytowym okazałyby się nieefektywne lub wystąpiłyby błędy w zarządzaniu ryzykiem i sprawowanej kontroli w zakresie tego ryzyka, może to mieć negatywny wpływ na działalność Emitenta, osiągane wyniki finansowe, a tym samym na zdolność do obsługi i wykupu wyemitowanych Listów Zastawnych.
Emitent nie może zagwarantować, że stan jakości portfela kredytowego Banku nie będzie ulegał pogorszeniu w przyszłości, w następstwie takich czynników jak: pogorszenie ogólnej sytuacji gospodarczej, spadek cen nieruchomości, wzrost wymaganych przez inwestorów stóp kapitalizacji czy pogorszenie sytuacji finansowej kredytobiorców, w tym obniżenie ich zdolności kredytowej i skłonności do spłaty zobowiązań.</t>
  </si>
  <si>
    <t xml:space="preserve">Ryzyko płynności oznacza ryzyko braku zdolności do finansowania aktywów i terminowego wykonania zobowiązań w toku normalnej działalności Banku lub w innych warunkach, które można przewidzieć, bez konieczności ponoszenia strat. 
Zarządzanie ryzykiem płynności prowadzone jest na poziomie śróddziennej, krótkoterminowej, średnioterminowej oraz długoterminowej płynności płatniczej. Emitent finansuje długoterminowe aktywa w pierwszej kolejności hipotecznymi listami zastawnymi o długim terminie wymagalności, liniami kredytowymi, a bieżące zapotrzebowanie na środki finansowe zaspokaja na rynku międzybankowym oraz poprzez emisje krótkoterminowych obligacji. Ponadto Emitent zwiększa bezpieczeństwo płynności poprzez utrzymywanie rezerw płynnych aktywów (możliwych do szybkiego upłynnienia) na wypadek nieprzewidzianych zdarzeń.
Emitent stara się zoptymalizować strukturę bilansu tak, aby  ograniczyć niedopasowanie między zapadalnością aktywów i wymagalnością pasywów, utrzymując miary ryzyka na odpowiednim poziomie oraz spełniając zalecenia regulacyjne. </t>
  </si>
  <si>
    <t>Zgodnie z przepisami Prawa Upadłościowego z dniem ogłoszenia upadłości banku hipotecznego terminy wymagalności jego zobowiązań wobec wierzycieli z listów zastawnych ulegają, co do zasady, przedłużeniu o 12 miesięcy.
Ponadto zobowiązania wobec wierzycieli z listów zastawnych, które stały się wymagalne przed ogłoszeniem upadłości banku hipotecznego, a nie zostały zapłacone przed tym dniem, zaspokaja się w terminie 12 miesięcy od dnia ogłoszenia upadłości banku hipotecznego, nie wcześniej jednak niż po pierwszym obwieszczeniu o wynikach Testu Równowagi Pokrycia albo Testu Równowagi Pokrycia i Testu Płynności, chyba że wynik Testu Równowagi Pokrycia albo Testu Płynności nie jest pozytywny. 
Dodatkowo, w przypadkach określonych w przepisach Prawa Upadłościowego terminy wymagalności zobowiązań banku hipotecznego wobec wierzycieli z listów zastawnych z tytułu nominalnej wartości tych listów, w tym zobowiązań wymagalnych, a niezapłaconych przed dniem ogłoszenia upadłości banku hipotecznego, ulegają przedłużeniu o 3 lata od najpóźniejszego terminu wymagalności wierzytelności wpisanej do rejestru zabezpieczenia listów zastawnych.</t>
  </si>
  <si>
    <t>Zdarzenia, których wystąpienie powoduje przedłużenie terminu zapadalności listów zastawnych</t>
  </si>
  <si>
    <t>Metoda wyceny aktywów</t>
  </si>
  <si>
    <t>Struktura terminów zapadalności aktywów wpisanych do rejestru zabezpieczenia listów zastawnych oraz terminy zapadalności listów zastawnych, a także wskazanie zdarzeń, których wystąpienie powoduje przedłużenie terminu zapadalności listów zastawnych</t>
  </si>
  <si>
    <t>Struktura terminów zapadalności aktywów wpisanych
do rejestru zabezpieczenia listów zastawnych</t>
  </si>
  <si>
    <t>Aktywa finansowe wyceniane według zamortyzowanego kosztu to aktywa finansowe spełniające oba poniższe warunki, o ile Bank nie wyznaczył ich do wyceny w wartości godziwej przez wynik finansowy: składnik aktywów finansowych jest utrzymywany zgodnie z modelem biznesowym, którego cel zakłada utrzymywanie aktywów finansowych dla uzyskiwania przepływów pieniężnych wynikających z umowy, oraz warunki umowy dotyczącej składnika aktywów finansowych powodują powstawanie w określonych terminach przepływów pieniężnych, które są jedynie spłatą kwoty głównej i odsetek od kwoty głównej pozostałej do spłaty. Aktywa finansowe wyceniane w zamortyzowanym koszcie są wprowadzane do ksiąg w dniu zawarcia transakcji / w momencie wypłaty na rzecz kredytobiorcy.</t>
  </si>
  <si>
    <t>PLL042600055</t>
  </si>
  <si>
    <t>Udział kredytów, 
w przypadku których nastąpiło niewykonanie zobowiązania w rozumieniu art. 178 rozporządzenia (UE) nr 575/2013</t>
  </si>
  <si>
    <t>Udział kredytów,
w przypadku których nastąpiło opóźnienie w spłacie wynoszące 
więcej niż 90 dni</t>
  </si>
  <si>
    <t>Aktywa podstawowe z puli aktywów stanowiących zabezpieczenie</t>
  </si>
  <si>
    <t>PLL042600063</t>
  </si>
  <si>
    <t>PLL042600071</t>
  </si>
  <si>
    <t>PLL042600089</t>
  </si>
  <si>
    <t>Stan na dzień: 2024-12-31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</si>
</sst>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yyyy\-mm\-dd;@"/>
    <numFmt numFmtId="165" formatCode="#,##0.00,"/>
    <numFmt numFmtId="166" formatCode="0.000000000"/>
    <numFmt numFmtId="167" formatCode="yyyy\-mm\-dd"/>
    <numFmt numFmtId="168" formatCode="#,##0.00,,"/>
    <numFmt numFmtId="169" formatCode="0.0"/>
    <numFmt numFmtId="170" formatCode="0.0000"/>
    <numFmt numFmtId="171" formatCode="0.0%"/>
  </numFmts>
  <fonts count="2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i/>
      <sz val="11"/>
      <color theme="1"/>
      <name val="Calibri"/>
      <family val="2"/>
      <charset val="238"/>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0"/>
      <color theme="1"/>
      <name val="Calibri"/>
      <family val="2"/>
      <charset val="238"/>
      <scheme val="minor"/>
    </font>
    <font>
      <sz val="14"/>
      <color theme="0"/>
      <name val="Calibri"/>
      <family val="2"/>
      <charset val="238"/>
      <scheme val="minor"/>
    </font>
    <font>
      <sz val="12"/>
      <color theme="0"/>
      <name val="Calibri"/>
      <family val="2"/>
      <charset val="238"/>
      <scheme val="minor"/>
    </font>
    <font>
      <u/>
      <sz val="10"/>
      <color theme="1"/>
      <name val="Calibri"/>
      <family val="2"/>
      <charset val="238"/>
      <scheme val="minor"/>
    </font>
    <font>
      <sz val="11"/>
      <color rgb="FF333333"/>
      <name val="Calibri"/>
      <family val="2"/>
      <charset val="238"/>
      <scheme val="minor"/>
    </font>
    <font>
      <sz val="11"/>
      <color rgb="FF000000"/>
      <name val="Calibri"/>
      <family val="2"/>
      <charset val="238"/>
    </font>
    <font>
      <sz val="11"/>
      <name val="Calibri"/>
      <family val="2"/>
      <charset val="238"/>
    </font>
    <font>
      <sz val="11"/>
      <color rgb="FF000000"/>
      <name val="Calibri"/>
      <family val="2"/>
      <charset val="238"/>
      <scheme val="minor"/>
    </font>
    <font>
      <sz val="11"/>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797979"/>
        <bgColor indexed="64"/>
      </patternFill>
    </fill>
    <fill>
      <patternFill patternType="solid">
        <fgColor rgb="FF5F5F5F"/>
        <bgColor indexed="64"/>
      </patternFill>
    </fill>
  </fills>
  <borders count="13">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right style="medium">
        <color theme="0" tint="-0.499984740745262"/>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21" fillId="0" borderId="0"/>
    <xf numFmtId="9" fontId="24" fillId="0" borderId="0" applyFont="0" applyFill="0" applyBorder="0" applyAlignment="0" applyProtection="0"/>
  </cellStyleXfs>
  <cellXfs count="88">
    <xf numFmtId="0" fontId="0" fillId="0" borderId="0" xfId="0"/>
    <xf numFmtId="0" fontId="6" fillId="0" borderId="0" xfId="0" applyFont="1"/>
    <xf numFmtId="164" fontId="6" fillId="0" borderId="0" xfId="0" applyNumberFormat="1" applyFont="1"/>
    <xf numFmtId="0" fontId="0" fillId="0" borderId="7" xfId="0" applyBorder="1" applyAlignment="1">
      <alignment horizontal="center"/>
    </xf>
    <xf numFmtId="49" fontId="7" fillId="0" borderId="0" xfId="0" applyNumberFormat="1" applyFont="1" applyAlignment="1">
      <alignment horizontal="center" wrapText="1"/>
    </xf>
    <xf numFmtId="0" fontId="0" fillId="0" borderId="0" xfId="0" applyAlignment="1">
      <alignment horizontal="center"/>
    </xf>
    <xf numFmtId="0" fontId="9" fillId="0" borderId="0" xfId="0" applyFont="1"/>
    <xf numFmtId="0" fontId="0" fillId="0" borderId="7" xfId="0" applyBorder="1"/>
    <xf numFmtId="9" fontId="0" fillId="0" borderId="0" xfId="0" applyNumberFormat="1"/>
    <xf numFmtId="0" fontId="10" fillId="0" borderId="7" xfId="0" applyFont="1" applyBorder="1" applyAlignment="1">
      <alignment horizontal="right"/>
    </xf>
    <xf numFmtId="0" fontId="11" fillId="0" borderId="0" xfId="0" applyFont="1"/>
    <xf numFmtId="4" fontId="0" fillId="0" borderId="7" xfId="0" applyNumberFormat="1" applyBorder="1"/>
    <xf numFmtId="166" fontId="0" fillId="0" borderId="0" xfId="0" applyNumberFormat="1"/>
    <xf numFmtId="167" fontId="11" fillId="0" borderId="0" xfId="0" applyNumberFormat="1" applyFont="1"/>
    <xf numFmtId="49" fontId="12" fillId="0" borderId="0" xfId="0" applyNumberFormat="1" applyFont="1" applyAlignment="1">
      <alignment horizontal="center" wrapText="1"/>
    </xf>
    <xf numFmtId="0" fontId="0" fillId="0" borderId="7" xfId="0" applyBorder="1" applyAlignment="1">
      <alignment horizontal="center" vertical="center" wrapText="1"/>
    </xf>
    <xf numFmtId="169" fontId="14" fillId="0" borderId="0" xfId="0" applyNumberFormat="1" applyFont="1" applyAlignment="1">
      <alignment horizontal="center" vertical="center" wrapText="1"/>
    </xf>
    <xf numFmtId="4" fontId="0" fillId="0" borderId="0" xfId="0" applyNumberFormat="1"/>
    <xf numFmtId="0" fontId="11" fillId="0" borderId="0" xfId="0" applyFont="1" applyAlignment="1">
      <alignment wrapText="1"/>
    </xf>
    <xf numFmtId="0" fontId="6" fillId="0" borderId="0" xfId="0" applyFont="1" applyAlignment="1">
      <alignment horizontal="left"/>
    </xf>
    <xf numFmtId="49" fontId="8" fillId="0" borderId="7" xfId="0" applyNumberFormat="1" applyFont="1" applyBorder="1" applyAlignment="1">
      <alignment horizontal="center" vertical="center"/>
    </xf>
    <xf numFmtId="49" fontId="8" fillId="0" borderId="7" xfId="0" applyNumberFormat="1" applyFont="1" applyBorder="1" applyAlignment="1">
      <alignment horizontal="center"/>
    </xf>
    <xf numFmtId="0" fontId="0" fillId="0" borderId="0" xfId="0" applyAlignment="1">
      <alignment horizontal="left"/>
    </xf>
    <xf numFmtId="0" fontId="3" fillId="0" borderId="0" xfId="0" applyFont="1"/>
    <xf numFmtId="0" fontId="16" fillId="0" borderId="0" xfId="0" applyFont="1"/>
    <xf numFmtId="0" fontId="16" fillId="2" borderId="0" xfId="0" applyFont="1" applyFill="1" applyAlignment="1">
      <alignment vertical="center"/>
    </xf>
    <xf numFmtId="0" fontId="19" fillId="2" borderId="0" xfId="0" applyFont="1" applyFill="1" applyAlignment="1">
      <alignment horizontal="left" vertical="center"/>
    </xf>
    <xf numFmtId="0" fontId="16" fillId="2" borderId="0" xfId="0" applyFont="1" applyFill="1" applyAlignment="1">
      <alignment horizontal="left" vertical="center"/>
    </xf>
    <xf numFmtId="0" fontId="3" fillId="2" borderId="5" xfId="1" applyFont="1" applyFill="1" applyBorder="1" applyAlignment="1" applyProtection="1">
      <alignment horizontal="left" vertical="top" wrapText="1"/>
    </xf>
    <xf numFmtId="0" fontId="14" fillId="0" borderId="0" xfId="0" applyFont="1"/>
    <xf numFmtId="165" fontId="0" fillId="0" borderId="0" xfId="0" applyNumberFormat="1"/>
    <xf numFmtId="49" fontId="8" fillId="0" borderId="0" xfId="0" applyNumberFormat="1" applyFont="1" applyAlignment="1">
      <alignment horizontal="center"/>
    </xf>
    <xf numFmtId="165" fontId="0" fillId="0" borderId="0" xfId="0" applyNumberFormat="1" applyAlignment="1">
      <alignment horizontal="right"/>
    </xf>
    <xf numFmtId="165" fontId="0" fillId="0" borderId="0" xfId="0" applyNumberFormat="1" applyAlignment="1">
      <alignment horizontal="right" wrapText="1"/>
    </xf>
    <xf numFmtId="0" fontId="20" fillId="0" borderId="0" xfId="0" applyFont="1" applyAlignment="1">
      <alignment vertical="center" wrapText="1"/>
    </xf>
    <xf numFmtId="49" fontId="12" fillId="5" borderId="7" xfId="0" applyNumberFormat="1" applyFont="1" applyFill="1" applyBorder="1" applyAlignment="1">
      <alignment horizontal="center" vertical="center"/>
    </xf>
    <xf numFmtId="49" fontId="12" fillId="5"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xf>
    <xf numFmtId="49" fontId="12" fillId="5" borderId="7" xfId="0" applyNumberFormat="1" applyFont="1" applyFill="1" applyBorder="1" applyAlignment="1">
      <alignment horizontal="center"/>
    </xf>
    <xf numFmtId="49" fontId="12" fillId="5" borderId="7" xfId="0" applyNumberFormat="1" applyFont="1" applyFill="1" applyBorder="1" applyAlignment="1">
      <alignment horizontal="center" wrapText="1"/>
    </xf>
    <xf numFmtId="0" fontId="13" fillId="5" borderId="7" xfId="0" applyFont="1" applyFill="1" applyBorder="1" applyAlignment="1">
      <alignment horizontal="center" vertical="center"/>
    </xf>
    <xf numFmtId="0" fontId="13" fillId="5" borderId="7" xfId="0" applyFont="1" applyFill="1" applyBorder="1" applyAlignment="1">
      <alignment horizontal="center" vertical="center" wrapText="1"/>
    </xf>
    <xf numFmtId="168" fontId="13" fillId="5" borderId="7" xfId="0" applyNumberFormat="1" applyFont="1" applyFill="1" applyBorder="1" applyAlignment="1">
      <alignment horizontal="center" vertical="center" wrapText="1"/>
    </xf>
    <xf numFmtId="49" fontId="7" fillId="4" borderId="7"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4" fontId="15" fillId="0" borderId="7" xfId="0" applyNumberFormat="1" applyFont="1" applyBorder="1" applyAlignment="1">
      <alignment horizontal="right" vertical="center"/>
    </xf>
    <xf numFmtId="4" fontId="15" fillId="0" borderId="7" xfId="2" applyNumberFormat="1" applyFont="1" applyBorder="1" applyAlignment="1">
      <alignment horizontal="right" vertical="center"/>
    </xf>
    <xf numFmtId="0" fontId="21" fillId="3" borderId="7" xfId="0" applyFont="1" applyFill="1" applyBorder="1" applyAlignment="1">
      <alignment horizontal="center" vertical="center" wrapText="1"/>
    </xf>
    <xf numFmtId="4" fontId="22" fillId="3" borderId="7" xfId="0" applyNumberFormat="1" applyFont="1" applyFill="1" applyBorder="1" applyAlignment="1">
      <alignment horizontal="right" vertical="center" wrapText="1"/>
    </xf>
    <xf numFmtId="4" fontId="22" fillId="3" borderId="7" xfId="0" applyNumberFormat="1" applyFont="1" applyFill="1" applyBorder="1" applyAlignment="1">
      <alignment horizontal="left" vertical="center" wrapText="1"/>
    </xf>
    <xf numFmtId="0" fontId="0" fillId="0" borderId="7" xfId="0" quotePrefix="1" applyBorder="1"/>
    <xf numFmtId="4" fontId="1" fillId="3" borderId="7" xfId="0" applyNumberFormat="1" applyFont="1" applyFill="1" applyBorder="1"/>
    <xf numFmtId="0" fontId="0" fillId="0" borderId="0" xfId="0" applyAlignment="1">
      <alignment vertical="center" wrapText="1"/>
    </xf>
    <xf numFmtId="0" fontId="23" fillId="0" borderId="0" xfId="0" applyFont="1" applyAlignment="1">
      <alignment vertical="center" wrapText="1"/>
    </xf>
    <xf numFmtId="170" fontId="0" fillId="0" borderId="0" xfId="0" applyNumberFormat="1"/>
    <xf numFmtId="170" fontId="0" fillId="0" borderId="7" xfId="0" applyNumberFormat="1" applyBorder="1" applyAlignment="1">
      <alignment horizontal="center" vertical="center"/>
    </xf>
    <xf numFmtId="0" fontId="6" fillId="0" borderId="0" xfId="0" applyFont="1" applyAlignment="1">
      <alignment horizontal="left" wrapText="1"/>
    </xf>
    <xf numFmtId="171" fontId="15" fillId="0" borderId="7" xfId="3" applyNumberFormat="1" applyFont="1" applyFill="1" applyBorder="1" applyAlignment="1">
      <alignment horizontal="right" vertical="center"/>
    </xf>
    <xf numFmtId="0" fontId="6" fillId="0" borderId="0" xfId="0" applyFont="1" applyAlignment="1">
      <alignment wrapText="1"/>
    </xf>
    <xf numFmtId="4" fontId="15" fillId="0" borderId="0" xfId="0" applyNumberFormat="1" applyFont="1" applyAlignment="1">
      <alignment horizontal="right" vertical="center"/>
    </xf>
    <xf numFmtId="0" fontId="2" fillId="2" borderId="5"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0" xfId="0" applyFont="1" applyFill="1" applyAlignment="1">
      <alignment horizontal="center" vertical="center"/>
    </xf>
    <xf numFmtId="0" fontId="17" fillId="4" borderId="6"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4" fontId="0" fillId="0" borderId="7" xfId="0" applyNumberFormat="1" applyBorder="1" applyAlignment="1">
      <alignment horizont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11" fillId="0" borderId="0" xfId="0" applyFont="1" applyAlignment="1">
      <alignment horizontal="left"/>
    </xf>
    <xf numFmtId="0" fontId="6" fillId="0" borderId="0" xfId="0" applyFont="1" applyAlignment="1">
      <alignment horizontal="left"/>
    </xf>
    <xf numFmtId="0" fontId="11" fillId="0" borderId="0" xfId="0" applyFont="1" applyAlignment="1">
      <alignment horizontal="left" wrapText="1"/>
    </xf>
    <xf numFmtId="0" fontId="13" fillId="5" borderId="7" xfId="0" applyFont="1" applyFill="1" applyBorder="1" applyAlignment="1">
      <alignment horizontal="center" vertical="center"/>
    </xf>
    <xf numFmtId="0" fontId="2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0" fillId="0" borderId="0" xfId="0" applyFont="1" applyAlignment="1">
      <alignment horizontal="left" vertical="center" wrapText="1"/>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0" borderId="0" xfId="0" applyFont="1" applyAlignment="1">
      <alignment horizontal="left" wrapText="1"/>
    </xf>
  </cellXfs>
  <cellStyles count="4">
    <cellStyle name="Hiperłącze" xfId="1" builtinId="8"/>
    <cellStyle name="Normalny" xfId="0" builtinId="0"/>
    <cellStyle name="Normalny 2" xfId="2" xr:uid="{00000000-0005-0000-0000-000002000000}"/>
    <cellStyle name="Procentowy" xfId="3" builtinId="5"/>
  </cellStyles>
  <dxfs count="1">
    <dxf>
      <font>
        <color rgb="FF9C0006"/>
      </font>
      <fill>
        <patternFill>
          <bgColor rgb="FFFFC7CE"/>
        </patternFill>
      </fill>
    </dxf>
  </dxfs>
  <tableStyles count="0" defaultTableStyle="TableStyleMedium2" defaultPivotStyle="PivotStyleLight16"/>
  <colors>
    <mruColors>
      <color rgb="FFDEEBF7"/>
      <color rgb="FF008F20"/>
      <color rgb="FF0065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134627</xdr:colOff>
      <xdr:row>49</xdr:row>
      <xdr:rowOff>113880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134627</xdr:colOff>
      <xdr:row>49</xdr:row>
      <xdr:rowOff>113880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134627</xdr:colOff>
      <xdr:row>49</xdr:row>
      <xdr:rowOff>113880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zoomScaleNormal="100" workbookViewId="0">
      <selection activeCell="B2" sqref="B2:I3"/>
    </sheetView>
  </sheetViews>
  <sheetFormatPr defaultColWidth="8.88671875" defaultRowHeight="13.8"/>
  <cols>
    <col min="1" max="1" width="8.88671875" style="24"/>
    <col min="2" max="2" width="7.6640625" style="24" bestFit="1" customWidth="1"/>
    <col min="3" max="8" width="17.33203125" style="24" customWidth="1"/>
    <col min="9" max="9" width="11.88671875" style="24" customWidth="1"/>
    <col min="10" max="16384" width="8.88671875" style="24"/>
  </cols>
  <sheetData>
    <row r="1" spans="2:9" ht="14.4" thickBot="1"/>
    <row r="2" spans="2:9">
      <c r="B2" s="65" t="s">
        <v>0</v>
      </c>
      <c r="C2" s="65"/>
      <c r="D2" s="65"/>
      <c r="E2" s="65"/>
      <c r="F2" s="65"/>
      <c r="G2" s="65"/>
      <c r="H2" s="65"/>
      <c r="I2" s="66"/>
    </row>
    <row r="3" spans="2:9">
      <c r="B3" s="67"/>
      <c r="C3" s="67"/>
      <c r="D3" s="67"/>
      <c r="E3" s="67"/>
      <c r="F3" s="67"/>
      <c r="G3" s="67"/>
      <c r="H3" s="67"/>
      <c r="I3" s="68"/>
    </row>
    <row r="4" spans="2:9">
      <c r="B4" s="25"/>
      <c r="C4" s="25"/>
      <c r="D4" s="25"/>
      <c r="E4" s="25"/>
      <c r="F4" s="25"/>
      <c r="G4" s="25"/>
      <c r="H4" s="25"/>
      <c r="I4" s="25"/>
    </row>
    <row r="5" spans="2:9" ht="16.2" thickBot="1">
      <c r="B5" s="69" t="s">
        <v>1</v>
      </c>
      <c r="C5" s="69"/>
      <c r="D5" s="69"/>
      <c r="E5" s="69"/>
      <c r="F5" s="69"/>
      <c r="G5" s="69"/>
      <c r="H5" s="69"/>
      <c r="I5" s="70"/>
    </row>
    <row r="6" spans="2:9" ht="15" thickBot="1">
      <c r="B6" s="28"/>
      <c r="C6" s="26"/>
      <c r="D6" s="27"/>
      <c r="E6" s="27"/>
      <c r="F6" s="27"/>
      <c r="G6" s="27"/>
      <c r="H6" s="27"/>
      <c r="I6" s="27"/>
    </row>
    <row r="7" spans="2:9" s="23" customFormat="1" ht="15" thickBot="1">
      <c r="B7" s="28" t="s">
        <v>6</v>
      </c>
      <c r="C7" s="64" t="s">
        <v>76</v>
      </c>
      <c r="D7" s="64"/>
      <c r="E7" s="64"/>
      <c r="F7" s="64"/>
      <c r="G7" s="64"/>
      <c r="H7" s="64"/>
      <c r="I7" s="64"/>
    </row>
    <row r="8" spans="2:9" s="23" customFormat="1" ht="15" thickBot="1">
      <c r="B8" s="28" t="s">
        <v>7</v>
      </c>
      <c r="C8" s="64" t="s">
        <v>2</v>
      </c>
      <c r="D8" s="64"/>
      <c r="E8" s="64"/>
      <c r="F8" s="64"/>
      <c r="G8" s="64"/>
      <c r="H8" s="64"/>
      <c r="I8" s="64"/>
    </row>
    <row r="9" spans="2:9" s="23" customFormat="1" ht="30" customHeight="1" thickBot="1">
      <c r="B9" s="28" t="s">
        <v>8</v>
      </c>
      <c r="C9" s="64" t="s">
        <v>3</v>
      </c>
      <c r="D9" s="64"/>
      <c r="E9" s="64"/>
      <c r="F9" s="64"/>
      <c r="G9" s="64"/>
      <c r="H9" s="64"/>
      <c r="I9" s="64"/>
    </row>
    <row r="10" spans="2:9" s="23" customFormat="1" ht="30" customHeight="1" thickBot="1">
      <c r="B10" s="28" t="s">
        <v>9</v>
      </c>
      <c r="C10" s="63" t="s">
        <v>88</v>
      </c>
      <c r="D10" s="64"/>
      <c r="E10" s="64"/>
      <c r="F10" s="64"/>
      <c r="G10" s="64"/>
      <c r="H10" s="64"/>
      <c r="I10" s="64"/>
    </row>
    <row r="11" spans="2:9" s="23" customFormat="1" ht="30" customHeight="1" thickBot="1">
      <c r="B11" s="28" t="s">
        <v>10</v>
      </c>
      <c r="C11" s="63" t="s">
        <v>89</v>
      </c>
      <c r="D11" s="64"/>
      <c r="E11" s="64"/>
      <c r="F11" s="64"/>
      <c r="G11" s="64"/>
      <c r="H11" s="64"/>
      <c r="I11" s="64"/>
    </row>
    <row r="12" spans="2:9" s="23" customFormat="1" ht="15" thickBot="1">
      <c r="B12" s="28" t="s">
        <v>11</v>
      </c>
      <c r="C12" s="64" t="s">
        <v>4</v>
      </c>
      <c r="D12" s="64"/>
      <c r="E12" s="64"/>
      <c r="F12" s="64"/>
      <c r="G12" s="64"/>
      <c r="H12" s="64"/>
      <c r="I12" s="64"/>
    </row>
    <row r="13" spans="2:9" s="23" customFormat="1" ht="45" customHeight="1" thickBot="1">
      <c r="B13" s="28" t="s">
        <v>12</v>
      </c>
      <c r="C13" s="64" t="s">
        <v>5</v>
      </c>
      <c r="D13" s="64"/>
      <c r="E13" s="64"/>
      <c r="F13" s="64"/>
      <c r="G13" s="64"/>
      <c r="H13" s="64"/>
      <c r="I13" s="64"/>
    </row>
  </sheetData>
  <mergeCells count="9">
    <mergeCell ref="C11:I11"/>
    <mergeCell ref="C12:I12"/>
    <mergeCell ref="C13:I13"/>
    <mergeCell ref="B2:I3"/>
    <mergeCell ref="B5:I5"/>
    <mergeCell ref="C7:I7"/>
    <mergeCell ref="C8:I8"/>
    <mergeCell ref="C9:I9"/>
    <mergeCell ref="C10:I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zoomScaleNormal="100" workbookViewId="0">
      <selection activeCell="D12" sqref="D12:K12"/>
    </sheetView>
  </sheetViews>
  <sheetFormatPr defaultRowHeight="14.4"/>
  <cols>
    <col min="1" max="2" width="20.109375" customWidth="1"/>
    <col min="3" max="3" width="7.109375" customWidth="1"/>
    <col min="6" max="6" width="14.88671875" bestFit="1" customWidth="1"/>
    <col min="7" max="7" width="11.33203125" bestFit="1" customWidth="1"/>
    <col min="11" max="11" width="7.88671875" customWidth="1"/>
    <col min="12" max="12" width="8.88671875" customWidth="1"/>
  </cols>
  <sheetData>
    <row r="1" spans="1:11" ht="15" customHeight="1">
      <c r="A1" s="75" t="s">
        <v>77</v>
      </c>
      <c r="B1" s="75"/>
      <c r="C1" s="75"/>
      <c r="D1" s="75"/>
      <c r="E1" s="75"/>
      <c r="F1" s="75"/>
      <c r="G1" s="75"/>
      <c r="H1" s="75"/>
      <c r="I1" s="75"/>
      <c r="J1" s="75"/>
      <c r="K1" s="75"/>
    </row>
    <row r="4" spans="1:11" ht="15" customHeight="1">
      <c r="A4" s="1" t="s">
        <v>111</v>
      </c>
      <c r="B4" s="10"/>
    </row>
    <row r="5" spans="1:11" ht="15" customHeight="1"/>
    <row r="6" spans="1:11" ht="15" customHeight="1">
      <c r="A6" s="10" t="s">
        <v>30</v>
      </c>
    </row>
    <row r="7" spans="1:11" ht="15" customHeight="1">
      <c r="A7" s="35" t="s">
        <v>32</v>
      </c>
      <c r="B7" s="36" t="s">
        <v>33</v>
      </c>
    </row>
    <row r="8" spans="1:11" ht="15" customHeight="1">
      <c r="A8" s="20" t="s">
        <v>15</v>
      </c>
      <c r="B8" s="58">
        <v>4.2729999999999997</v>
      </c>
    </row>
    <row r="10" spans="1:11">
      <c r="A10" s="1" t="s">
        <v>80</v>
      </c>
    </row>
    <row r="11" spans="1:11" ht="15" customHeight="1">
      <c r="A11" s="72" t="s">
        <v>75</v>
      </c>
      <c r="B11" s="73"/>
      <c r="C11" s="74"/>
      <c r="D11" s="72" t="s">
        <v>74</v>
      </c>
      <c r="E11" s="73"/>
      <c r="F11" s="73"/>
      <c r="G11" s="73"/>
      <c r="H11" s="73"/>
      <c r="I11" s="73"/>
      <c r="J11" s="73"/>
      <c r="K11" s="74"/>
    </row>
    <row r="12" spans="1:11">
      <c r="A12" s="71">
        <v>8553282.4810099993</v>
      </c>
      <c r="B12" s="71"/>
      <c r="C12" s="71"/>
      <c r="D12" s="71">
        <v>6599646</v>
      </c>
      <c r="E12" s="71"/>
      <c r="F12" s="71"/>
      <c r="G12" s="71"/>
      <c r="H12" s="71"/>
      <c r="I12" s="71"/>
      <c r="J12" s="71"/>
      <c r="K12" s="71"/>
    </row>
    <row r="14" spans="1:11">
      <c r="F14" s="17"/>
      <c r="G14" s="17"/>
    </row>
    <row r="15" spans="1:11">
      <c r="B15" s="17"/>
      <c r="F15" s="17"/>
    </row>
    <row r="16" spans="1:11">
      <c r="B16" s="16"/>
    </row>
    <row r="18" spans="2:2">
      <c r="B18" s="17"/>
    </row>
  </sheetData>
  <sheetProtection algorithmName="SHA-512" hashValue="pI9O8obedjnE9CPt6nqtcu7Dcspv7/XF2F7qbqjMaycmwOoPM8Sa+yyD78k781pQUZwwdoJTWD/+IAx2rj9nkg==" saltValue="8/egiiq5O1yPtsdsZKLsjg==" spinCount="100000" sheet="1" objects="1" scenarios="1"/>
  <protectedRanges>
    <protectedRange sqref="B16" name="Regulatory Sumary"/>
    <protectedRange sqref="B16" name="HTT General"/>
  </protectedRanges>
  <mergeCells count="5">
    <mergeCell ref="A12:C12"/>
    <mergeCell ref="D11:K11"/>
    <mergeCell ref="D12:K12"/>
    <mergeCell ref="A11:C1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workbookViewId="0">
      <selection activeCell="A7" sqref="A7:A23"/>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6" ht="14.4" customHeight="1">
      <c r="A1" s="76" t="s">
        <v>78</v>
      </c>
      <c r="B1" s="76"/>
      <c r="C1" s="76"/>
      <c r="D1" s="76"/>
      <c r="E1" s="76"/>
      <c r="F1" s="76"/>
    </row>
    <row r="2" spans="1:6" ht="14.4" customHeight="1">
      <c r="A2" s="19"/>
      <c r="B2" s="19"/>
    </row>
    <row r="3" spans="1:6" ht="14.4" customHeight="1"/>
    <row r="4" spans="1:6" ht="14.4" customHeight="1">
      <c r="A4" s="1" t="s">
        <v>111</v>
      </c>
    </row>
    <row r="5" spans="1:6" ht="14.4" customHeight="1"/>
    <row r="6" spans="1:6" ht="15" customHeight="1">
      <c r="A6" s="37" t="s">
        <v>13</v>
      </c>
    </row>
    <row r="7" spans="1:6" ht="14.4" customHeight="1">
      <c r="A7" s="3" t="s">
        <v>19</v>
      </c>
    </row>
    <row r="8" spans="1:6" ht="14.4" customHeight="1">
      <c r="A8" s="3" t="s">
        <v>22</v>
      </c>
    </row>
    <row r="9" spans="1:6" ht="14.4" customHeight="1">
      <c r="A9" s="3" t="s">
        <v>24</v>
      </c>
    </row>
    <row r="10" spans="1:6" ht="14.4" customHeight="1">
      <c r="A10" s="3" t="s">
        <v>23</v>
      </c>
    </row>
    <row r="11" spans="1:6" ht="14.4" customHeight="1">
      <c r="A11" s="3" t="s">
        <v>104</v>
      </c>
    </row>
    <row r="12" spans="1:6" ht="14.4" customHeight="1">
      <c r="A12" s="3" t="s">
        <v>108</v>
      </c>
    </row>
    <row r="13" spans="1:6" ht="14.4" customHeight="1">
      <c r="A13" s="3" t="s">
        <v>109</v>
      </c>
    </row>
    <row r="14" spans="1:6" ht="14.4" customHeight="1">
      <c r="A14" s="3" t="s">
        <v>110</v>
      </c>
    </row>
    <row r="15" spans="1:6" ht="14.4" customHeight="1">
      <c r="A15" s="3" t="s">
        <v>26</v>
      </c>
    </row>
    <row r="16" spans="1:6" ht="14.4" customHeight="1">
      <c r="A16" s="3" t="s">
        <v>27</v>
      </c>
    </row>
    <row r="17" spans="1:8" ht="14.4" customHeight="1">
      <c r="A17" s="3" t="s">
        <v>28</v>
      </c>
    </row>
    <row r="18" spans="1:8" ht="14.4" customHeight="1">
      <c r="A18" s="3" t="s">
        <v>17</v>
      </c>
    </row>
    <row r="19" spans="1:8" ht="14.4" customHeight="1">
      <c r="A19" s="3" t="s">
        <v>21</v>
      </c>
    </row>
    <row r="20" spans="1:8" ht="14.4" customHeight="1">
      <c r="A20" s="3" t="s">
        <v>20</v>
      </c>
    </row>
    <row r="21" spans="1:8" ht="14.4" customHeight="1">
      <c r="A21" s="3" t="s">
        <v>25</v>
      </c>
    </row>
    <row r="22" spans="1:8" ht="14.4" customHeight="1">
      <c r="A22" s="3" t="s">
        <v>16</v>
      </c>
    </row>
    <row r="23" spans="1:8" ht="14.4" customHeight="1">
      <c r="A23" s="3" t="s">
        <v>18</v>
      </c>
    </row>
    <row r="24" spans="1:8" ht="14.4" customHeight="1"/>
    <row r="26" spans="1:8">
      <c r="H26" s="17"/>
    </row>
    <row r="27" spans="1:8">
      <c r="H27" s="17"/>
    </row>
  </sheetData>
  <sheetProtection algorithmName="SHA-512" hashValue="QXrNHV4/wMrZvaynaBASb1O9580hgtNXzF+sYCEpmrWAn9cnffGzWPRKMbwoqfZkTJG7ht3txfxDsaTpw8txTw==" saltValue="7Dpci8xeX4JGQKGY990kJg==" spinCount="100000" sheet="1" objects="1" scenarios="1"/>
  <sortState xmlns:xlrd2="http://schemas.microsoft.com/office/spreadsheetml/2017/richdata2" ref="C7:C23">
    <sortCondition ref="C7:C23"/>
  </sortState>
  <mergeCells count="1">
    <mergeCell ref="A1:F1"/>
  </mergeCells>
  <conditionalFormatting sqref="C7:C9">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
  <sheetViews>
    <sheetView topLeftCell="A11" workbookViewId="0">
      <selection activeCell="B20" sqref="B20"/>
    </sheetView>
  </sheetViews>
  <sheetFormatPr defaultRowHeight="14.4"/>
  <cols>
    <col min="1" max="2" width="20.109375" customWidth="1"/>
    <col min="3" max="4" width="12" customWidth="1"/>
    <col min="5" max="5" width="31.5546875" bestFit="1" customWidth="1"/>
    <col min="6" max="76" width="8.88671875" customWidth="1"/>
    <col min="77" max="1025" width="8.5546875" customWidth="1"/>
  </cols>
  <sheetData>
    <row r="1" spans="1:7" ht="30" customHeight="1">
      <c r="A1" s="77" t="s">
        <v>79</v>
      </c>
      <c r="B1" s="77"/>
      <c r="C1" s="77"/>
      <c r="D1" s="77"/>
      <c r="E1" s="77"/>
      <c r="F1" s="77"/>
      <c r="G1" s="77"/>
    </row>
    <row r="2" spans="1:7" ht="15" customHeight="1">
      <c r="A2" s="10"/>
    </row>
    <row r="3" spans="1:7" ht="15" customHeight="1">
      <c r="A3" s="10"/>
    </row>
    <row r="4" spans="1:7" ht="15" customHeight="1">
      <c r="A4" s="1" t="s">
        <v>111</v>
      </c>
      <c r="B4" s="10"/>
    </row>
    <row r="5" spans="1:7" ht="15" customHeight="1"/>
    <row r="6" spans="1:7" ht="15" customHeight="1">
      <c r="A6" s="10" t="s">
        <v>30</v>
      </c>
    </row>
    <row r="7" spans="1:7" ht="15" customHeight="1">
      <c r="A7" s="38" t="s">
        <v>32</v>
      </c>
      <c r="B7" s="39" t="s">
        <v>33</v>
      </c>
    </row>
    <row r="8" spans="1:7" ht="15" customHeight="1">
      <c r="A8" s="20" t="s">
        <v>15</v>
      </c>
      <c r="B8" s="58">
        <v>4.2729999999999997</v>
      </c>
    </row>
    <row r="9" spans="1:7" ht="15" customHeight="1">
      <c r="A9" s="10"/>
    </row>
    <row r="10" spans="1:7" ht="15" customHeight="1">
      <c r="A10" s="10" t="s">
        <v>81</v>
      </c>
    </row>
    <row r="11" spans="1:7" ht="15" customHeight="1">
      <c r="A11" s="1" t="s">
        <v>80</v>
      </c>
    </row>
    <row r="12" spans="1:7" ht="15" customHeight="1">
      <c r="A12" s="78" t="s">
        <v>47</v>
      </c>
      <c r="B12" s="40" t="s">
        <v>48</v>
      </c>
    </row>
    <row r="13" spans="1:7" ht="15" customHeight="1">
      <c r="A13" s="78"/>
      <c r="B13" s="40" t="s">
        <v>14</v>
      </c>
    </row>
    <row r="14" spans="1:7" ht="15" customHeight="1">
      <c r="A14" s="7" t="s">
        <v>55</v>
      </c>
      <c r="B14" s="11">
        <v>2810079.2277899999</v>
      </c>
      <c r="C14" s="57"/>
      <c r="E14" s="17"/>
      <c r="F14" s="17"/>
    </row>
    <row r="15" spans="1:7" ht="15" customHeight="1">
      <c r="A15" s="7" t="s">
        <v>49</v>
      </c>
      <c r="B15" s="11">
        <v>1192379.1574800001</v>
      </c>
      <c r="C15" s="57"/>
      <c r="E15" s="17"/>
      <c r="F15" s="17"/>
    </row>
    <row r="16" spans="1:7" ht="15" customHeight="1">
      <c r="A16" s="7" t="s">
        <v>54</v>
      </c>
      <c r="B16" s="11">
        <v>928220.25092999998</v>
      </c>
      <c r="C16" s="57"/>
      <c r="E16" s="17"/>
      <c r="F16" s="17"/>
    </row>
    <row r="17" spans="1:6" ht="15" customHeight="1">
      <c r="A17" s="7" t="s">
        <v>59</v>
      </c>
      <c r="B17" s="11">
        <v>783380.42507999996</v>
      </c>
      <c r="C17" s="57"/>
      <c r="E17" s="17"/>
      <c r="F17" s="17"/>
    </row>
    <row r="18" spans="1:6" ht="15" customHeight="1">
      <c r="A18" s="7" t="s">
        <v>63</v>
      </c>
      <c r="B18" s="11">
        <v>773352.05576000002</v>
      </c>
      <c r="C18" s="57"/>
      <c r="E18" s="17"/>
      <c r="F18" s="17"/>
    </row>
    <row r="19" spans="1:6" ht="15" customHeight="1">
      <c r="A19" s="7" t="s">
        <v>60</v>
      </c>
      <c r="B19" s="11">
        <v>328959.85680000001</v>
      </c>
      <c r="C19" s="57"/>
      <c r="E19" s="17"/>
      <c r="F19" s="17"/>
    </row>
    <row r="20" spans="1:6" ht="15" customHeight="1">
      <c r="A20" s="7" t="s">
        <v>53</v>
      </c>
      <c r="B20" s="11">
        <v>313692.9852</v>
      </c>
      <c r="C20" s="57"/>
      <c r="E20" s="17"/>
      <c r="F20" s="17"/>
    </row>
    <row r="21" spans="1:6" ht="15" customHeight="1">
      <c r="A21" s="7" t="s">
        <v>64</v>
      </c>
      <c r="B21" s="11">
        <v>310631.46468999999</v>
      </c>
      <c r="C21" s="57"/>
      <c r="E21" s="17"/>
      <c r="F21" s="17"/>
    </row>
    <row r="22" spans="1:6" ht="15" customHeight="1">
      <c r="A22" s="7" t="s">
        <v>50</v>
      </c>
      <c r="B22" s="11">
        <v>208664.56510000001</v>
      </c>
      <c r="C22" s="57"/>
      <c r="E22" s="17"/>
      <c r="F22" s="17"/>
    </row>
    <row r="23" spans="1:6" ht="15" customHeight="1">
      <c r="A23" s="7" t="s">
        <v>58</v>
      </c>
      <c r="B23" s="11">
        <v>142821.94584999999</v>
      </c>
      <c r="C23" s="57"/>
      <c r="E23" s="17"/>
      <c r="F23" s="17"/>
    </row>
    <row r="24" spans="1:6" ht="15" customHeight="1">
      <c r="A24" s="7" t="s">
        <v>51</v>
      </c>
      <c r="B24" s="11">
        <v>139237.61166</v>
      </c>
      <c r="C24" s="57"/>
      <c r="E24" s="17"/>
      <c r="F24" s="17"/>
    </row>
    <row r="25" spans="1:6" ht="15" customHeight="1">
      <c r="A25" s="7" t="s">
        <v>62</v>
      </c>
      <c r="B25" s="11">
        <v>102415.99348999999</v>
      </c>
      <c r="C25" s="57"/>
      <c r="E25" s="17"/>
      <c r="F25" s="17"/>
    </row>
    <row r="26" spans="1:6" ht="15" customHeight="1">
      <c r="A26" s="7" t="s">
        <v>52</v>
      </c>
      <c r="B26" s="11">
        <v>91592.591839999994</v>
      </c>
      <c r="C26" s="57"/>
      <c r="E26" s="17"/>
      <c r="F26" s="17"/>
    </row>
    <row r="27" spans="1:6" ht="15" customHeight="1">
      <c r="A27" s="7" t="s">
        <v>56</v>
      </c>
      <c r="B27" s="11">
        <v>54818.974099999999</v>
      </c>
      <c r="C27" s="57"/>
      <c r="E27" s="17"/>
      <c r="F27" s="17"/>
    </row>
    <row r="28" spans="1:6" ht="15" customHeight="1">
      <c r="A28" s="7" t="s">
        <v>57</v>
      </c>
      <c r="B28" s="11">
        <v>37952.02996</v>
      </c>
      <c r="C28" s="57"/>
      <c r="E28" s="17"/>
      <c r="F28" s="17"/>
    </row>
    <row r="29" spans="1:6" ht="15" customHeight="1">
      <c r="A29" s="7" t="s">
        <v>61</v>
      </c>
      <c r="B29" s="11">
        <v>32113.345280000001</v>
      </c>
      <c r="C29" s="57"/>
      <c r="E29" s="17"/>
      <c r="F29" s="17"/>
    </row>
    <row r="30" spans="1:6" ht="15" customHeight="1">
      <c r="A30" s="52" t="s">
        <v>65</v>
      </c>
      <c r="B30" s="54">
        <f t="shared" ref="B30" si="0">SUM(B14:B29)</f>
        <v>8250312.4810099993</v>
      </c>
      <c r="C30" s="17"/>
    </row>
    <row r="31" spans="1:6" ht="15" customHeight="1"/>
    <row r="32" spans="1:6" ht="15" customHeight="1"/>
    <row r="33" spans="1:10" ht="15" customHeight="1">
      <c r="A33" s="1" t="s">
        <v>100</v>
      </c>
      <c r="I33" s="12"/>
    </row>
    <row r="34" spans="1:10" ht="15" customHeight="1">
      <c r="A34" s="79" t="s">
        <v>103</v>
      </c>
      <c r="B34" s="79"/>
      <c r="C34" s="79"/>
      <c r="D34" s="79"/>
      <c r="E34" s="79"/>
      <c r="F34" s="79"/>
      <c r="G34" s="79"/>
      <c r="H34" s="79"/>
      <c r="I34" s="56"/>
      <c r="J34" s="56"/>
    </row>
    <row r="35" spans="1:10" ht="15" customHeight="1">
      <c r="A35" s="79"/>
      <c r="B35" s="79"/>
      <c r="C35" s="79"/>
      <c r="D35" s="79"/>
      <c r="E35" s="79"/>
      <c r="F35" s="79"/>
      <c r="G35" s="79"/>
      <c r="H35" s="79"/>
      <c r="I35" s="56"/>
      <c r="J35" s="56"/>
    </row>
    <row r="36" spans="1:10">
      <c r="A36" s="79"/>
      <c r="B36" s="79"/>
      <c r="C36" s="79"/>
      <c r="D36" s="79"/>
      <c r="E36" s="79"/>
      <c r="F36" s="79"/>
      <c r="G36" s="79"/>
      <c r="H36" s="79"/>
      <c r="I36" s="56"/>
      <c r="J36" s="56"/>
    </row>
    <row r="37" spans="1:10">
      <c r="A37" s="79"/>
      <c r="B37" s="79"/>
      <c r="C37" s="79"/>
      <c r="D37" s="79"/>
      <c r="E37" s="79"/>
      <c r="F37" s="79"/>
      <c r="G37" s="79"/>
      <c r="H37" s="79"/>
      <c r="I37" s="56"/>
      <c r="J37" s="56"/>
    </row>
    <row r="38" spans="1:10">
      <c r="A38" s="79"/>
      <c r="B38" s="79"/>
      <c r="C38" s="79"/>
      <c r="D38" s="79"/>
      <c r="E38" s="79"/>
      <c r="F38" s="79"/>
      <c r="G38" s="79"/>
      <c r="H38" s="79"/>
      <c r="I38" s="56"/>
      <c r="J38" s="56"/>
    </row>
    <row r="39" spans="1:10">
      <c r="A39" s="79"/>
      <c r="B39" s="79"/>
      <c r="C39" s="79"/>
      <c r="D39" s="79"/>
      <c r="E39" s="79"/>
      <c r="F39" s="79"/>
      <c r="G39" s="79"/>
      <c r="H39" s="79"/>
      <c r="I39" s="56"/>
      <c r="J39" s="56"/>
    </row>
    <row r="40" spans="1:10">
      <c r="A40" s="79"/>
      <c r="B40" s="79"/>
      <c r="C40" s="79"/>
      <c r="D40" s="79"/>
      <c r="E40" s="79"/>
      <c r="F40" s="79"/>
      <c r="G40" s="79"/>
      <c r="H40" s="79"/>
      <c r="I40" s="56"/>
      <c r="J40" s="56"/>
    </row>
    <row r="41" spans="1:10">
      <c r="A41" s="56"/>
      <c r="B41" s="56"/>
      <c r="C41" s="56"/>
      <c r="D41" s="56"/>
      <c r="E41" s="56"/>
      <c r="F41" s="56"/>
      <c r="G41" s="56"/>
      <c r="H41" s="56"/>
      <c r="I41" s="56"/>
      <c r="J41" s="56"/>
    </row>
    <row r="42" spans="1:10">
      <c r="A42" s="56"/>
      <c r="B42" s="56"/>
      <c r="C42" s="56"/>
      <c r="D42" s="56"/>
      <c r="E42" s="56"/>
      <c r="F42" s="56"/>
      <c r="G42" s="56"/>
      <c r="H42" s="56"/>
      <c r="I42" s="56"/>
      <c r="J42" s="56"/>
    </row>
    <row r="43" spans="1:10">
      <c r="A43" s="56"/>
      <c r="B43" s="56"/>
      <c r="C43" s="56"/>
      <c r="D43" s="56"/>
      <c r="E43" s="56"/>
      <c r="F43" s="56"/>
      <c r="G43" s="56"/>
      <c r="H43" s="56"/>
      <c r="I43" s="56"/>
      <c r="J43" s="56"/>
    </row>
    <row r="44" spans="1:10">
      <c r="A44" s="56"/>
      <c r="B44" s="56"/>
      <c r="C44" s="56"/>
      <c r="D44" s="56"/>
      <c r="E44" s="56"/>
      <c r="F44" s="56"/>
      <c r="G44" s="56"/>
      <c r="H44" s="56"/>
      <c r="I44" s="56"/>
      <c r="J44" s="56"/>
    </row>
    <row r="45" spans="1:10">
      <c r="A45" s="56"/>
      <c r="B45" s="56"/>
      <c r="C45" s="56"/>
      <c r="D45" s="56"/>
      <c r="E45" s="56"/>
      <c r="F45" s="56"/>
      <c r="G45" s="56"/>
      <c r="H45" s="56"/>
      <c r="I45" s="56"/>
      <c r="J45" s="56"/>
    </row>
    <row r="46" spans="1:10">
      <c r="A46" s="55"/>
      <c r="B46" s="55"/>
      <c r="C46" s="55"/>
      <c r="D46" s="55"/>
      <c r="E46" s="55"/>
      <c r="F46" s="55"/>
      <c r="G46" s="55"/>
      <c r="H46" s="55"/>
      <c r="I46" s="55"/>
      <c r="J46" s="55"/>
    </row>
  </sheetData>
  <sheetProtection algorithmName="SHA-512" hashValue="CJQuqOlgvprRfacFV53hoauvaGQyrkMo+3RzzDLbxo6fdExt3fBG95J0N3gAMr7GcqTW/maYEoedyBUSy4VmPg==" saltValue="ZRwwt5VQoT84grCKRY0jww==" spinCount="100000" sheet="1" objects="1" scenarios="1"/>
  <sortState xmlns:xlrd2="http://schemas.microsoft.com/office/spreadsheetml/2017/richdata2" ref="E14:F29">
    <sortCondition descending="1" ref="F14:F29"/>
  </sortState>
  <mergeCells count="3">
    <mergeCell ref="A1:G1"/>
    <mergeCell ref="A12:A13"/>
    <mergeCell ref="A34:H4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workbookViewId="0">
      <selection sqref="A1:I1"/>
    </sheetView>
  </sheetViews>
  <sheetFormatPr defaultRowHeight="14.4"/>
  <cols>
    <col min="9" max="9" width="83" customWidth="1"/>
  </cols>
  <sheetData>
    <row r="1" spans="1:11" ht="30" customHeight="1">
      <c r="A1" s="77" t="s">
        <v>82</v>
      </c>
      <c r="B1" s="77"/>
      <c r="C1" s="77"/>
      <c r="D1" s="77"/>
      <c r="E1" s="77"/>
      <c r="F1" s="77"/>
      <c r="G1" s="77"/>
      <c r="H1" s="77"/>
      <c r="I1" s="77"/>
      <c r="J1" s="18"/>
      <c r="K1" s="18"/>
    </row>
    <row r="4" spans="1:11">
      <c r="A4" s="76" t="s">
        <v>83</v>
      </c>
      <c r="B4" s="76"/>
      <c r="C4" s="76"/>
      <c r="D4" s="76"/>
      <c r="E4" s="76"/>
      <c r="F4" s="76"/>
      <c r="G4" s="76"/>
      <c r="H4" s="76"/>
      <c r="I4" s="76"/>
    </row>
    <row r="5" spans="1:11" ht="225.6" customHeight="1">
      <c r="A5" s="80" t="s">
        <v>94</v>
      </c>
      <c r="B5" s="81"/>
      <c r="C5" s="81"/>
      <c r="D5" s="81"/>
      <c r="E5" s="81"/>
      <c r="F5" s="81"/>
      <c r="G5" s="81"/>
      <c r="H5" s="81"/>
      <c r="I5" s="81"/>
    </row>
    <row r="6" spans="1:11">
      <c r="A6" s="76"/>
      <c r="B6" s="76"/>
      <c r="C6" s="76"/>
      <c r="D6" s="76"/>
      <c r="E6" s="76"/>
      <c r="F6" s="76"/>
      <c r="G6" s="76"/>
      <c r="H6" s="76"/>
      <c r="I6" s="76"/>
    </row>
    <row r="7" spans="1:11">
      <c r="A7" s="76" t="s">
        <v>84</v>
      </c>
      <c r="B7" s="76"/>
      <c r="C7" s="76"/>
      <c r="D7" s="76"/>
      <c r="E7" s="76"/>
      <c r="F7" s="76"/>
      <c r="G7" s="76"/>
      <c r="H7" s="76"/>
      <c r="I7" s="76"/>
    </row>
    <row r="8" spans="1:11" ht="109.2" customHeight="1">
      <c r="A8" s="80" t="s">
        <v>95</v>
      </c>
      <c r="B8" s="81"/>
      <c r="C8" s="81"/>
      <c r="D8" s="81"/>
      <c r="E8" s="81"/>
      <c r="F8" s="81"/>
      <c r="G8" s="81"/>
      <c r="H8" s="81"/>
      <c r="I8" s="81"/>
    </row>
    <row r="9" spans="1:11">
      <c r="A9" s="76"/>
      <c r="B9" s="76"/>
      <c r="C9" s="76"/>
      <c r="D9" s="76"/>
      <c r="E9" s="76"/>
      <c r="F9" s="76"/>
      <c r="G9" s="76"/>
      <c r="H9" s="76"/>
      <c r="I9" s="76"/>
    </row>
    <row r="10" spans="1:11">
      <c r="A10" s="76" t="s">
        <v>85</v>
      </c>
      <c r="B10" s="76"/>
      <c r="C10" s="76"/>
      <c r="D10" s="76"/>
      <c r="E10" s="76"/>
      <c r="F10" s="76"/>
      <c r="G10" s="76"/>
      <c r="H10" s="76"/>
      <c r="I10" s="76"/>
    </row>
    <row r="11" spans="1:11" ht="120" customHeight="1">
      <c r="A11" s="80" t="s">
        <v>96</v>
      </c>
      <c r="B11" s="81"/>
      <c r="C11" s="81"/>
      <c r="D11" s="81"/>
      <c r="E11" s="81"/>
      <c r="F11" s="81"/>
      <c r="G11" s="81"/>
      <c r="H11" s="81"/>
      <c r="I11" s="81"/>
    </row>
    <row r="12" spans="1:11">
      <c r="A12" s="76"/>
      <c r="B12" s="76"/>
      <c r="C12" s="76"/>
      <c r="D12" s="76"/>
      <c r="E12" s="76"/>
      <c r="F12" s="76"/>
      <c r="G12" s="76"/>
      <c r="H12" s="76"/>
      <c r="I12" s="76"/>
    </row>
    <row r="13" spans="1:11">
      <c r="A13" s="76" t="s">
        <v>86</v>
      </c>
      <c r="B13" s="76"/>
      <c r="C13" s="76"/>
      <c r="D13" s="76"/>
      <c r="E13" s="76"/>
      <c r="F13" s="76"/>
      <c r="G13" s="76"/>
      <c r="H13" s="76"/>
      <c r="I13" s="76"/>
    </row>
    <row r="14" spans="1:11" ht="127.2" customHeight="1">
      <c r="A14" s="80" t="s">
        <v>97</v>
      </c>
      <c r="B14" s="81"/>
      <c r="C14" s="81"/>
      <c r="D14" s="81"/>
      <c r="E14" s="81"/>
      <c r="F14" s="81"/>
      <c r="G14" s="81"/>
      <c r="H14" s="81"/>
      <c r="I14" s="81"/>
    </row>
  </sheetData>
  <sheetProtection algorithmName="SHA-512" hashValue="CPTdChGXX9hG0olK702Y58jjN9ChxqDlrbemIwh3AGTcE40JrSJENWKQuhBtZuOfcGfrmbv5YHL5a196WJgg3w==" saltValue="jWefPZPhymtanXPqWologw==" spinCount="100000"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8"/>
  <sheetViews>
    <sheetView zoomScaleNormal="100" workbookViewId="0">
      <selection activeCell="E10" sqref="E10"/>
    </sheetView>
  </sheetViews>
  <sheetFormatPr defaultRowHeight="14.4"/>
  <cols>
    <col min="1" max="1" width="21.44140625" customWidth="1"/>
    <col min="2" max="2" width="25.109375" customWidth="1"/>
    <col min="3" max="14" width="8.88671875" customWidth="1"/>
    <col min="15" max="1025" width="8.5546875" customWidth="1"/>
  </cols>
  <sheetData>
    <row r="1" spans="1:10" s="22" customFormat="1" ht="30" customHeight="1">
      <c r="A1" s="77" t="s">
        <v>101</v>
      </c>
      <c r="B1" s="77"/>
      <c r="C1" s="77"/>
      <c r="D1" s="77"/>
      <c r="E1" s="77"/>
      <c r="F1" s="77"/>
      <c r="G1" s="77"/>
      <c r="H1" s="77"/>
      <c r="I1" s="77"/>
      <c r="J1" s="77"/>
    </row>
    <row r="2" spans="1:10" ht="15" customHeight="1"/>
    <row r="3" spans="1:10" ht="15" customHeight="1"/>
    <row r="4" spans="1:10" ht="15" customHeight="1">
      <c r="A4" s="1" t="s">
        <v>111</v>
      </c>
      <c r="B4" s="13"/>
      <c r="C4" s="10"/>
    </row>
    <row r="5" spans="1:10" ht="15" customHeight="1"/>
    <row r="6" spans="1:10" ht="15" customHeight="1">
      <c r="A6" s="10" t="s">
        <v>30</v>
      </c>
    </row>
    <row r="7" spans="1:10">
      <c r="A7" s="35" t="s">
        <v>32</v>
      </c>
      <c r="B7" s="36" t="s">
        <v>33</v>
      </c>
      <c r="C7" s="14"/>
    </row>
    <row r="8" spans="1:10" ht="15" customHeight="1">
      <c r="A8" s="21" t="s">
        <v>15</v>
      </c>
      <c r="B8" s="58">
        <v>4.2729999999999997</v>
      </c>
      <c r="C8" s="5"/>
    </row>
    <row r="9" spans="1:10" ht="15" customHeight="1"/>
    <row r="10" spans="1:10" ht="15" customHeight="1">
      <c r="A10" s="77" t="s">
        <v>102</v>
      </c>
      <c r="B10" s="75"/>
    </row>
    <row r="11" spans="1:10" ht="15" customHeight="1">
      <c r="A11" s="75"/>
      <c r="B11" s="75"/>
    </row>
    <row r="12" spans="1:10" ht="15" customHeight="1">
      <c r="A12" s="1" t="s">
        <v>80</v>
      </c>
    </row>
    <row r="13" spans="1:10" ht="28.8">
      <c r="A13" s="41" t="s">
        <v>66</v>
      </c>
      <c r="B13" s="42" t="s">
        <v>90</v>
      </c>
    </row>
    <row r="14" spans="1:10" ht="15" customHeight="1">
      <c r="A14" s="15" t="s">
        <v>67</v>
      </c>
      <c r="B14" s="49">
        <v>373220.36102999997</v>
      </c>
    </row>
    <row r="15" spans="1:10" ht="15" customHeight="1">
      <c r="A15" s="15" t="s">
        <v>68</v>
      </c>
      <c r="B15" s="49">
        <v>392909.37124999997</v>
      </c>
    </row>
    <row r="16" spans="1:10" ht="15" customHeight="1">
      <c r="A16" s="15" t="s">
        <v>69</v>
      </c>
      <c r="B16" s="49">
        <v>343985.77149000001</v>
      </c>
    </row>
    <row r="17" spans="1:11" ht="15" customHeight="1">
      <c r="A17" s="15" t="s">
        <v>70</v>
      </c>
      <c r="B17" s="49">
        <v>294240.77184999996</v>
      </c>
    </row>
    <row r="18" spans="1:11" ht="15" customHeight="1">
      <c r="A18" s="15" t="s">
        <v>71</v>
      </c>
      <c r="B18" s="49">
        <v>323585.13978000003</v>
      </c>
    </row>
    <row r="19" spans="1:11" ht="15" customHeight="1">
      <c r="A19" s="15" t="s">
        <v>72</v>
      </c>
      <c r="B19" s="49">
        <v>1288611.7030200001</v>
      </c>
    </row>
    <row r="20" spans="1:11" ht="15" customHeight="1">
      <c r="A20" s="15" t="s">
        <v>73</v>
      </c>
      <c r="B20" s="49">
        <v>5536729.36259</v>
      </c>
    </row>
    <row r="21" spans="1:11" ht="15" customHeight="1">
      <c r="A21" s="50" t="s">
        <v>65</v>
      </c>
      <c r="B21" s="51">
        <f>SUM(B14:B20)</f>
        <v>8553282.4810100012</v>
      </c>
    </row>
    <row r="22" spans="1:11" ht="15" customHeight="1"/>
    <row r="23" spans="1:11" ht="15" customHeight="1">
      <c r="A23" s="10" t="s">
        <v>91</v>
      </c>
    </row>
    <row r="24" spans="1:11" ht="15" customHeight="1">
      <c r="A24" s="1" t="s">
        <v>80</v>
      </c>
    </row>
    <row r="25" spans="1:11" ht="28.8">
      <c r="A25" s="41" t="s">
        <v>66</v>
      </c>
      <c r="B25" s="42" t="s">
        <v>92</v>
      </c>
    </row>
    <row r="26" spans="1:11" ht="15" customHeight="1">
      <c r="A26" s="15" t="s">
        <v>67</v>
      </c>
      <c r="B26" s="48">
        <v>2610803</v>
      </c>
      <c r="G26" s="29"/>
      <c r="H26" s="29"/>
      <c r="I26" s="29"/>
      <c r="J26" s="29"/>
      <c r="K26" s="29"/>
    </row>
    <row r="27" spans="1:11" ht="15" customHeight="1">
      <c r="A27" s="15" t="s">
        <v>68</v>
      </c>
      <c r="B27" s="48">
        <v>1005104</v>
      </c>
    </row>
    <row r="28" spans="1:11" ht="15" customHeight="1">
      <c r="A28" s="15" t="s">
        <v>69</v>
      </c>
      <c r="B28" s="48">
        <v>700000</v>
      </c>
    </row>
    <row r="29" spans="1:11" ht="15" customHeight="1">
      <c r="A29" s="15" t="s">
        <v>70</v>
      </c>
      <c r="B29" s="48">
        <v>1100000</v>
      </c>
    </row>
    <row r="30" spans="1:11" ht="15" customHeight="1">
      <c r="A30" s="15" t="s">
        <v>71</v>
      </c>
      <c r="B30" s="48">
        <v>1183739</v>
      </c>
    </row>
    <row r="31" spans="1:11" ht="15" customHeight="1">
      <c r="A31" s="15" t="s">
        <v>72</v>
      </c>
      <c r="B31" s="48">
        <v>0</v>
      </c>
    </row>
    <row r="32" spans="1:11" ht="15" customHeight="1">
      <c r="A32" s="15" t="s">
        <v>73</v>
      </c>
      <c r="B32" s="48">
        <v>0</v>
      </c>
    </row>
    <row r="33" spans="1:9" ht="15" customHeight="1">
      <c r="A33" s="50" t="s">
        <v>65</v>
      </c>
      <c r="B33" s="51">
        <v>6599646.0000000009</v>
      </c>
    </row>
    <row r="34" spans="1:9" ht="15" customHeight="1"/>
    <row r="35" spans="1:9" ht="15" customHeight="1"/>
    <row r="36" spans="1:9">
      <c r="A36" s="76" t="s">
        <v>99</v>
      </c>
      <c r="B36" s="76"/>
      <c r="C36" s="76"/>
      <c r="D36" s="76"/>
      <c r="E36" s="76"/>
      <c r="F36" s="76"/>
      <c r="G36" s="76"/>
      <c r="H36" s="76"/>
      <c r="I36" s="76"/>
    </row>
    <row r="37" spans="1:9" ht="14.4" customHeight="1">
      <c r="A37" s="82" t="s">
        <v>98</v>
      </c>
      <c r="B37" s="82"/>
      <c r="C37" s="82"/>
      <c r="D37" s="82"/>
      <c r="E37" s="82"/>
      <c r="F37" s="82"/>
      <c r="G37" s="82"/>
      <c r="H37" s="82"/>
      <c r="I37" s="82"/>
    </row>
    <row r="38" spans="1:9">
      <c r="A38" s="82"/>
      <c r="B38" s="82"/>
      <c r="C38" s="82"/>
      <c r="D38" s="82"/>
      <c r="E38" s="82"/>
      <c r="F38" s="82"/>
      <c r="G38" s="82"/>
      <c r="H38" s="82"/>
      <c r="I38" s="82"/>
    </row>
    <row r="39" spans="1:9">
      <c r="A39" s="82"/>
      <c r="B39" s="82"/>
      <c r="C39" s="82"/>
      <c r="D39" s="82"/>
      <c r="E39" s="82"/>
      <c r="F39" s="82"/>
      <c r="G39" s="82"/>
      <c r="H39" s="82"/>
      <c r="I39" s="82"/>
    </row>
    <row r="40" spans="1:9">
      <c r="A40" s="82"/>
      <c r="B40" s="82"/>
      <c r="C40" s="82"/>
      <c r="D40" s="82"/>
      <c r="E40" s="82"/>
      <c r="F40" s="82"/>
      <c r="G40" s="82"/>
      <c r="H40" s="82"/>
      <c r="I40" s="82"/>
    </row>
    <row r="41" spans="1:9">
      <c r="A41" s="82"/>
      <c r="B41" s="82"/>
      <c r="C41" s="82"/>
      <c r="D41" s="82"/>
      <c r="E41" s="82"/>
      <c r="F41" s="82"/>
      <c r="G41" s="82"/>
      <c r="H41" s="82"/>
      <c r="I41" s="82"/>
    </row>
    <row r="42" spans="1:9">
      <c r="A42" s="82"/>
      <c r="B42" s="82"/>
      <c r="C42" s="82"/>
      <c r="D42" s="82"/>
      <c r="E42" s="82"/>
      <c r="F42" s="82"/>
      <c r="G42" s="82"/>
      <c r="H42" s="82"/>
      <c r="I42" s="82"/>
    </row>
    <row r="43" spans="1:9">
      <c r="A43" s="82"/>
      <c r="B43" s="82"/>
      <c r="C43" s="82"/>
      <c r="D43" s="82"/>
      <c r="E43" s="82"/>
      <c r="F43" s="82"/>
      <c r="G43" s="82"/>
      <c r="H43" s="82"/>
      <c r="I43" s="82"/>
    </row>
    <row r="44" spans="1:9">
      <c r="A44" s="82"/>
      <c r="B44" s="82"/>
      <c r="C44" s="82"/>
      <c r="D44" s="82"/>
      <c r="E44" s="82"/>
      <c r="F44" s="82"/>
      <c r="G44" s="82"/>
      <c r="H44" s="82"/>
      <c r="I44" s="82"/>
    </row>
    <row r="45" spans="1:9">
      <c r="A45" s="82"/>
      <c r="B45" s="82"/>
      <c r="C45" s="82"/>
      <c r="D45" s="82"/>
      <c r="E45" s="82"/>
      <c r="F45" s="82"/>
      <c r="G45" s="82"/>
      <c r="H45" s="82"/>
      <c r="I45" s="82"/>
    </row>
    <row r="46" spans="1:9">
      <c r="A46" s="82"/>
      <c r="B46" s="82"/>
      <c r="C46" s="82"/>
      <c r="D46" s="82"/>
      <c r="E46" s="82"/>
      <c r="F46" s="82"/>
      <c r="G46" s="82"/>
      <c r="H46" s="82"/>
      <c r="I46" s="82"/>
    </row>
    <row r="47" spans="1:9">
      <c r="A47" s="82"/>
      <c r="B47" s="82"/>
      <c r="C47" s="82"/>
      <c r="D47" s="82"/>
      <c r="E47" s="82"/>
      <c r="F47" s="82"/>
      <c r="G47" s="82"/>
      <c r="H47" s="82"/>
      <c r="I47" s="82"/>
    </row>
    <row r="48" spans="1:9">
      <c r="A48" s="34"/>
      <c r="B48" s="34"/>
      <c r="C48" s="34"/>
      <c r="D48" s="34"/>
      <c r="E48" s="34"/>
    </row>
  </sheetData>
  <sheetProtection algorithmName="SHA-512" hashValue="WWCmS/377eDGspPhaFmKqrxPf5whdsjvllbQqR3gN5VG+kRV/xEMEAVG1+HqobHTanwkXV9H4amnQ7UgCq9VNA==" saltValue="1bYHoMVCmiJUh8it2Caj1Q==" spinCount="100000" sheet="1" objects="1" scenarios="1"/>
  <protectedRanges>
    <protectedRange sqref="D35" name="HTT General"/>
  </protectedRanges>
  <mergeCells count="4">
    <mergeCell ref="A36:I36"/>
    <mergeCell ref="A37:I47"/>
    <mergeCell ref="A1:J1"/>
    <mergeCell ref="A10:B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4"/>
  <sheetViews>
    <sheetView workbookViewId="0">
      <selection sqref="A1:C1"/>
    </sheetView>
  </sheetViews>
  <sheetFormatPr defaultRowHeight="14.4"/>
  <cols>
    <col min="1" max="2" width="20.109375" customWidth="1"/>
    <col min="3" max="3" width="23.6640625" customWidth="1"/>
    <col min="4" max="4" width="27" customWidth="1"/>
    <col min="5" max="5" width="27.6640625" customWidth="1"/>
    <col min="6" max="7" width="8.88671875" customWidth="1"/>
    <col min="11" max="11" width="8.88671875" customWidth="1"/>
    <col min="19" max="19" width="15.88671875" customWidth="1"/>
    <col min="20" max="20" width="29" customWidth="1"/>
  </cols>
  <sheetData>
    <row r="1" spans="1:21" ht="14.4" customHeight="1">
      <c r="A1" s="76" t="s">
        <v>29</v>
      </c>
      <c r="B1" s="76"/>
      <c r="C1" s="76"/>
    </row>
    <row r="2" spans="1:21" ht="14.4" customHeight="1">
      <c r="A2" s="19"/>
      <c r="B2" s="19"/>
      <c r="C2" s="19"/>
    </row>
    <row r="3" spans="1:21" ht="14.4" customHeight="1"/>
    <row r="4" spans="1:21" ht="14.4" customHeight="1">
      <c r="A4" s="1" t="s">
        <v>111</v>
      </c>
      <c r="B4" s="2"/>
      <c r="C4" s="1"/>
      <c r="D4" s="1"/>
    </row>
    <row r="5" spans="1:21" ht="14.4" customHeight="1"/>
    <row r="6" spans="1:21" ht="14.4" customHeight="1">
      <c r="A6" s="1" t="s">
        <v>30</v>
      </c>
      <c r="U6" t="s">
        <v>31</v>
      </c>
    </row>
    <row r="7" spans="1:21" ht="14.4" customHeight="1">
      <c r="A7" s="43" t="s">
        <v>32</v>
      </c>
      <c r="B7" s="44" t="s">
        <v>33</v>
      </c>
      <c r="C7" s="4"/>
      <c r="D7" s="4"/>
      <c r="U7" t="s">
        <v>34</v>
      </c>
    </row>
    <row r="8" spans="1:21" ht="14.4" customHeight="1">
      <c r="A8" s="21" t="s">
        <v>15</v>
      </c>
      <c r="B8" s="58">
        <v>4.2729999999999997</v>
      </c>
      <c r="C8" s="5"/>
      <c r="D8" s="5"/>
    </row>
    <row r="9" spans="1:21" ht="14.4" customHeight="1">
      <c r="U9" t="s">
        <v>35</v>
      </c>
    </row>
    <row r="10" spans="1:21" ht="14.4" customHeight="1">
      <c r="A10" s="1" t="s">
        <v>36</v>
      </c>
    </row>
    <row r="11" spans="1:21" ht="14.4" customHeight="1">
      <c r="A11" s="1" t="s">
        <v>80</v>
      </c>
      <c r="B11" s="5"/>
      <c r="C11" s="6"/>
    </row>
    <row r="12" spans="1:21" ht="15" customHeight="1">
      <c r="A12" s="83"/>
      <c r="B12" s="85" t="s">
        <v>37</v>
      </c>
      <c r="C12" s="72" t="s">
        <v>38</v>
      </c>
      <c r="D12" s="73"/>
      <c r="E12" s="74"/>
    </row>
    <row r="13" spans="1:21" ht="15" customHeight="1">
      <c r="A13" s="84"/>
      <c r="B13" s="86"/>
      <c r="C13" s="37" t="s">
        <v>39</v>
      </c>
      <c r="D13" s="37" t="s">
        <v>40</v>
      </c>
      <c r="E13" s="45" t="s">
        <v>41</v>
      </c>
    </row>
    <row r="14" spans="1:21" ht="14.4" customHeight="1">
      <c r="A14" s="53" t="s">
        <v>44</v>
      </c>
      <c r="B14" s="48">
        <v>1953636.48101</v>
      </c>
      <c r="C14" s="48">
        <v>1650666.48101</v>
      </c>
      <c r="D14" s="48">
        <v>300000</v>
      </c>
      <c r="E14" s="48">
        <v>2970</v>
      </c>
      <c r="F14" s="30"/>
    </row>
    <row r="15" spans="1:21" ht="14.4" customHeight="1">
      <c r="A15" s="7" t="s">
        <v>42</v>
      </c>
      <c r="B15" s="48">
        <v>329982.3</v>
      </c>
      <c r="C15" s="48">
        <v>329982.3</v>
      </c>
      <c r="D15" s="48">
        <v>0</v>
      </c>
      <c r="E15" s="48">
        <v>0</v>
      </c>
      <c r="F15" s="30"/>
      <c r="G15" s="30"/>
      <c r="H15" s="8"/>
    </row>
    <row r="16" spans="1:21" ht="14.4" customHeight="1">
      <c r="A16" s="53" t="s">
        <v>43</v>
      </c>
      <c r="B16" s="48">
        <v>1953636.48101</v>
      </c>
      <c r="C16" s="48">
        <v>1650666.48101</v>
      </c>
      <c r="D16" s="48">
        <v>300000</v>
      </c>
      <c r="E16" s="48">
        <v>2970</v>
      </c>
      <c r="F16" s="30"/>
    </row>
    <row r="17" spans="2:17">
      <c r="F17" s="30"/>
    </row>
    <row r="18" spans="2:17">
      <c r="B18" s="62"/>
      <c r="C18" s="17"/>
    </row>
    <row r="19" spans="2:17">
      <c r="B19" s="62"/>
    </row>
    <row r="20" spans="2:17" ht="15" customHeight="1">
      <c r="B20" s="62"/>
    </row>
    <row r="21" spans="2:17">
      <c r="B21" s="33"/>
      <c r="D21" s="17"/>
    </row>
    <row r="22" spans="2:17">
      <c r="B22" s="33"/>
      <c r="E22" s="32"/>
    </row>
    <row r="25" spans="2:17">
      <c r="Q25" s="8"/>
    </row>
    <row r="34" spans="17:17">
      <c r="Q34" s="8"/>
    </row>
    <row r="44" spans="17:17">
      <c r="Q44" s="8"/>
    </row>
  </sheetData>
  <sheetProtection algorithmName="SHA-512" hashValue="ZaMc1lWz0OT9UF84ttdttXaN9GzcRrbADM5bEf80eNUC0Rp3jTTNgx5bMdPVIyQ18V1SNjIX+0RJExKxGKExpw==" saltValue="PMjk4xxaS6iNHq2dUd4rSQ==" spinCount="100000" sheet="1" objects="1" scenarios="1"/>
  <mergeCells count="4">
    <mergeCell ref="A12:A13"/>
    <mergeCell ref="B12:B13"/>
    <mergeCell ref="C12:E12"/>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zoomScaleNormal="100" workbookViewId="0">
      <selection sqref="A1:D3"/>
    </sheetView>
  </sheetViews>
  <sheetFormatPr defaultRowHeight="14.4"/>
  <cols>
    <col min="1" max="1" width="26.109375" bestFit="1" customWidth="1"/>
    <col min="2" max="2" width="31.77734375" customWidth="1"/>
    <col min="3" max="3" width="37.21875" customWidth="1"/>
    <col min="4" max="4" width="35.109375" customWidth="1"/>
  </cols>
  <sheetData>
    <row r="1" spans="1:5" ht="14.4" customHeight="1">
      <c r="A1" s="87" t="s">
        <v>87</v>
      </c>
      <c r="B1" s="87"/>
      <c r="C1" s="87"/>
      <c r="D1" s="87"/>
      <c r="E1" s="61"/>
    </row>
    <row r="2" spans="1:5">
      <c r="A2" s="87"/>
      <c r="B2" s="87"/>
      <c r="C2" s="87"/>
      <c r="D2" s="87"/>
      <c r="E2" s="59"/>
    </row>
    <row r="3" spans="1:5">
      <c r="A3" s="87"/>
      <c r="B3" s="87"/>
      <c r="C3" s="87"/>
      <c r="D3" s="87"/>
      <c r="E3" s="59"/>
    </row>
    <row r="4" spans="1:5" ht="14.4" customHeight="1"/>
    <row r="5" spans="1:5" ht="14.4" customHeight="1">
      <c r="A5" s="1"/>
    </row>
    <row r="6" spans="1:5" ht="14.4" customHeight="1">
      <c r="A6" s="1" t="s">
        <v>111</v>
      </c>
      <c r="B6" s="2"/>
      <c r="C6" s="1"/>
      <c r="D6" s="1"/>
    </row>
    <row r="7" spans="1:5" ht="14.4" customHeight="1"/>
    <row r="8" spans="1:5" ht="14.4" customHeight="1">
      <c r="A8" s="1" t="s">
        <v>30</v>
      </c>
    </row>
    <row r="9" spans="1:5" ht="14.4" customHeight="1">
      <c r="A9" s="43" t="s">
        <v>32</v>
      </c>
      <c r="B9" s="44" t="s">
        <v>33</v>
      </c>
      <c r="C9" s="4"/>
      <c r="D9" s="4"/>
    </row>
    <row r="10" spans="1:5" ht="14.4" customHeight="1">
      <c r="A10" s="21" t="s">
        <v>15</v>
      </c>
      <c r="B10" s="58">
        <v>4.2729999999999997</v>
      </c>
      <c r="C10" s="5"/>
      <c r="D10" s="5"/>
    </row>
    <row r="11" spans="1:5" ht="14.4" customHeight="1">
      <c r="A11" s="31"/>
      <c r="B11" s="5"/>
      <c r="C11" s="5"/>
      <c r="D11" s="5"/>
    </row>
    <row r="12" spans="1:5" ht="14.4" customHeight="1">
      <c r="A12" s="1" t="s">
        <v>80</v>
      </c>
    </row>
    <row r="13" spans="1:5" ht="57.6">
      <c r="A13" s="45" t="s">
        <v>93</v>
      </c>
      <c r="B13" s="45" t="s">
        <v>107</v>
      </c>
      <c r="C13" s="46" t="s">
        <v>105</v>
      </c>
      <c r="D13" s="47" t="s">
        <v>106</v>
      </c>
    </row>
    <row r="14" spans="1:5" ht="14.4" customHeight="1">
      <c r="A14" s="7" t="s">
        <v>45</v>
      </c>
      <c r="B14" s="7"/>
      <c r="C14" s="7"/>
      <c r="D14" s="7"/>
    </row>
    <row r="15" spans="1:5" ht="14.4" customHeight="1">
      <c r="A15" s="9" t="s">
        <v>46</v>
      </c>
      <c r="B15" s="48">
        <v>8250312.4810100002</v>
      </c>
      <c r="C15" s="60">
        <v>0</v>
      </c>
      <c r="D15" s="60">
        <v>0</v>
      </c>
    </row>
    <row r="16" spans="1:5">
      <c r="B16" s="17"/>
    </row>
    <row r="17" spans="2:3">
      <c r="B17" s="17"/>
      <c r="C17" s="17"/>
    </row>
    <row r="18" spans="2:3">
      <c r="C18" s="17"/>
    </row>
    <row r="19" spans="2:3">
      <c r="C19" s="17"/>
    </row>
    <row r="22" spans="2:3">
      <c r="C22" s="17"/>
    </row>
  </sheetData>
  <sheetProtection algorithmName="SHA-512" hashValue="/JLVJi48Vt654eo8XL8wXc6aUMnlprF7ZwuzBvrAAyvFucbIx0mGOXWF+RflAfVpzNgejikNQTE6QdYUQpOPCQ==" saltValue="GWGD5bYPfloGbKs3vtHi9w==" spinCount="100000" sheet="1" objects="1" scenarios="1"/>
  <mergeCells count="1">
    <mergeCell ref="A1: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F3B4CDF3-1B98-4D23-94A9-7DAB8A53637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Spis treści</vt:lpstr>
      <vt:lpstr>Arkusz 1</vt:lpstr>
      <vt:lpstr>Arkusz 2</vt:lpstr>
      <vt:lpstr>Arkusz 3</vt:lpstr>
      <vt:lpstr>Arkusz 4</vt:lpstr>
      <vt:lpstr>Arkusz 5</vt:lpstr>
      <vt:lpstr>Arkusz 6</vt:lpstr>
      <vt:lpstr>Arkusz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2025-03-28T12:39:19Z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a028ad09-9cac-47bd-a481-3a652d374b9e</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y fmtid="{D5CDD505-2E9C-101B-9397-08002B2CF9AE}" pid="8" name="bjpmDocIH">
    <vt:lpwstr>FNorXi14d+RgITWZffltYUJ2hb3lvTYg</vt:lpwstr>
  </property>
</Properties>
</file>