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8001_{5AE2541A-EB97-4D83-AC6F-FDE018ADE95D}"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4" l="1"/>
  <c r="B20" i="6"/>
</calcChain>
</file>

<file path=xl/sharedStrings.xml><?xml version="1.0" encoding="utf-8"?>
<sst xmlns="http://schemas.openxmlformats.org/spreadsheetml/2006/main" count="145" uniqueCount="109">
  <si>
    <t>ISIN</t>
  </si>
  <si>
    <t>PLN</t>
  </si>
  <si>
    <t>EUR</t>
  </si>
  <si>
    <t>XS1812878889</t>
  </si>
  <si>
    <t>PLRHNHP00466</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</si>
  <si>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</si>
  <si>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</si>
  <si>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</si>
  <si>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</si>
  <si>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</si>
  <si>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</si>
  <si>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</si>
  <si>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</si>
  <si>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</si>
  <si>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</si>
  <si>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</si>
  <si>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</si>
  <si>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</si>
  <si>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</si>
  <si>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</si>
  <si>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</si>
  <si>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</si>
  <si>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</si>
  <si>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</si>
  <si>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</si>
  <si>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</si>
  <si>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</si>
  <si>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</si>
  <si>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</si>
  <si>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</si>
  <si>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</si>
  <si>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</si>
  <si>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</si>
  <si>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</si>
  <si>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</si>
  <si>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</si>
  <si>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</si>
  <si>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</si>
  <si>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</si>
  <si>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</si>
  <si>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</si>
  <si>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</si>
  <si>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</si>
  <si>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</si>
  <si>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</si>
  <si>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</si>
  <si>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</si>
  <si>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</si>
  <si>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</si>
  <si>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</si>
  <si>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</si>
  <si>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</si>
  <si>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</si>
  <si>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</si>
  <si>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</si>
  <si>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</si>
  <si>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</si>
  <si>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</si>
  <si>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</si>
  <si>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</si>
  <si>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</si>
  <si>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The interest rate risk results from exposure to current and future earnings and capital of the Bank to the adverse effects of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sensitivity of the Bank's portfolio at the extreme disorder of interest rates is determined on the basis of stress tests and scenario analyzes. The interest rate risk arises from mismatch between the re-pricing periods and earnings at risk (EaR) determined on that basis.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</si>
  <si>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</si>
  <si>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</si>
  <si>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</si>
  <si>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</si>
  <si>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</si>
  <si>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</si>
  <si>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</si>
  <si>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</si>
  <si>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</si>
  <si>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</si>
  <si>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</si>
  <si>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</si>
  <si>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</si>
  <si>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</si>
  <si>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</si>
  <si>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</si>
  <si>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</si>
  <si>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</si>
  <si>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</si>
  <si>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</si>
  <si>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</si>
  <si>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</si>
  <si>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</si>
  <si>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</si>
  <si>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</si>
  <si>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</si>
  <si>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</si>
  <si>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</si>
  <si>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</si>
  <si>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</si>
  <si>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</si>
  <si>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</si>
  <si>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</si>
  <si>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</si>
  <si>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</si>
  <si>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</si>
  <si>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</si>
  <si>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</si>
  <si>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</si>
  <si>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</si>
  <si>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</si>
  <si>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</si>
  <si>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</si>
  <si>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</si>
  <si>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</si>
  <si>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Data as of: 2024-12-31</t>
  </si>
  <si>
    <t>Data as of:2024-12-31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</si>
</sst>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88">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170" fontId="15" fillId="0" borderId="6" xfId="2" applyNumberFormat="1" applyFont="1" applyBorder="1" applyAlignment="1">
      <alignment horizontal="right" vertical="center"/>
    </xf>
    <xf numFmtId="4" fontId="15" fillId="0" borderId="6" xfId="3" applyNumberFormat="1" applyFont="1" applyBorder="1" applyAlignment="1">
      <alignment horizontal="right" vertical="center"/>
    </xf>
    <xf numFmtId="4" fontId="1" fillId="3" borderId="6" xfId="0" applyNumberFormat="1" applyFont="1" applyFill="1" applyBorder="1"/>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C19" sqref="C19"/>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2" t="s">
        <v>45</v>
      </c>
      <c r="C2" s="62"/>
      <c r="D2" s="62"/>
      <c r="E2" s="62"/>
      <c r="F2" s="62"/>
      <c r="G2" s="62"/>
      <c r="H2" s="62"/>
      <c r="I2" s="63"/>
    </row>
    <row r="3" spans="2:9" ht="17.399999999999999" thickBot="1">
      <c r="B3" s="64"/>
      <c r="C3" s="64"/>
      <c r="D3" s="64"/>
      <c r="E3" s="64"/>
      <c r="F3" s="64"/>
      <c r="G3" s="64"/>
      <c r="H3" s="64"/>
      <c r="I3" s="65"/>
    </row>
    <row r="4" spans="2:9">
      <c r="C4" s="40"/>
      <c r="D4" s="40"/>
      <c r="E4" s="40"/>
      <c r="F4" s="40"/>
      <c r="G4" s="40"/>
      <c r="H4" s="40"/>
      <c r="I4" s="40"/>
    </row>
    <row r="5" spans="2:9" ht="19.2">
      <c r="B5" s="66" t="s">
        <v>32</v>
      </c>
      <c r="C5" s="66"/>
      <c r="D5" s="66"/>
      <c r="E5" s="66"/>
      <c r="F5" s="66"/>
      <c r="G5" s="66"/>
      <c r="H5" s="66"/>
      <c r="I5" s="67"/>
    </row>
    <row r="6" spans="2:9" ht="17.399999999999999" thickBot="1">
      <c r="C6" s="41"/>
      <c r="D6" s="42"/>
      <c r="E6" s="42"/>
      <c r="F6" s="42"/>
      <c r="G6" s="42"/>
      <c r="H6" s="42"/>
      <c r="I6" s="42"/>
    </row>
    <row r="7" spans="2:9" ht="17.399999999999999" thickBot="1">
      <c r="B7" s="43" t="s">
        <v>33</v>
      </c>
      <c r="C7" s="60" t="s">
        <v>34</v>
      </c>
      <c r="D7" s="61"/>
      <c r="E7" s="61"/>
      <c r="F7" s="61"/>
      <c r="G7" s="61"/>
      <c r="H7" s="61"/>
      <c r="I7" s="61"/>
    </row>
    <row r="8" spans="2:9" ht="17.399999999999999" thickBot="1">
      <c r="B8" s="43" t="s">
        <v>35</v>
      </c>
      <c r="C8" s="60" t="s">
        <v>36</v>
      </c>
      <c r="D8" s="61"/>
      <c r="E8" s="61"/>
      <c r="F8" s="61"/>
      <c r="G8" s="61"/>
      <c r="H8" s="61"/>
      <c r="I8" s="61"/>
    </row>
    <row r="9" spans="2:9" ht="17.399999999999999" thickBot="1">
      <c r="B9" s="43" t="s">
        <v>37</v>
      </c>
      <c r="C9" s="60" t="s">
        <v>38</v>
      </c>
      <c r="D9" s="61"/>
      <c r="E9" s="61"/>
      <c r="F9" s="61"/>
      <c r="G9" s="61"/>
      <c r="H9" s="61"/>
      <c r="I9" s="61"/>
    </row>
    <row r="10" spans="2:9" ht="17.399999999999999" thickBot="1">
      <c r="B10" s="43" t="s">
        <v>39</v>
      </c>
      <c r="C10" s="60" t="s">
        <v>100</v>
      </c>
      <c r="D10" s="61"/>
      <c r="E10" s="61"/>
      <c r="F10" s="61"/>
      <c r="G10" s="61"/>
      <c r="H10" s="61"/>
      <c r="I10" s="61"/>
    </row>
    <row r="11" spans="2:9" ht="34.799999999999997" customHeight="1" thickBot="1">
      <c r="B11" s="43" t="s">
        <v>40</v>
      </c>
      <c r="C11" s="60" t="s">
        <v>99</v>
      </c>
      <c r="D11" s="61"/>
      <c r="E11" s="61"/>
      <c r="F11" s="61"/>
      <c r="G11" s="61"/>
      <c r="H11" s="61"/>
      <c r="I11" s="61"/>
    </row>
    <row r="12" spans="2:9" ht="17.399999999999999" thickBot="1">
      <c r="B12" s="43" t="s">
        <v>41</v>
      </c>
      <c r="C12" s="60" t="s">
        <v>42</v>
      </c>
      <c r="D12" s="61"/>
      <c r="E12" s="61"/>
      <c r="F12" s="61"/>
      <c r="G12" s="61"/>
      <c r="H12" s="61"/>
      <c r="I12" s="61"/>
    </row>
    <row r="13" spans="2:9" ht="17.399999999999999" thickBot="1">
      <c r="B13" s="43" t="s">
        <v>43</v>
      </c>
      <c r="C13" s="60" t="s">
        <v>44</v>
      </c>
      <c r="D13" s="61"/>
      <c r="E13" s="61"/>
      <c r="F13" s="61"/>
      <c r="G13" s="61"/>
      <c r="H13" s="61"/>
      <c r="I13" s="61"/>
    </row>
  </sheetData>
  <mergeCells count="9">
    <mergeCell ref="C11:I11"/>
    <mergeCell ref="C12:I12"/>
    <mergeCell ref="C13:I13"/>
    <mergeCell ref="B2:I3"/>
    <mergeCell ref="B5:I5"/>
    <mergeCell ref="C7:I7"/>
    <mergeCell ref="C8:I8"/>
    <mergeCell ref="C9:I9"/>
    <mergeCell ref="C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activeCell="C13" sqref="C13"/>
    </sheetView>
  </sheetViews>
  <sheetFormatPr defaultRowHeight="14.4"/>
  <cols>
    <col min="1" max="2" width="24.5546875" customWidth="1"/>
    <col min="3" max="6" width="11" customWidth="1"/>
  </cols>
  <sheetData>
    <row r="1" spans="1:6" ht="15" customHeight="1">
      <c r="A1" s="72" t="s">
        <v>46</v>
      </c>
      <c r="B1" s="72"/>
      <c r="C1" s="72"/>
      <c r="D1" s="72"/>
      <c r="E1" s="9"/>
      <c r="F1" s="9"/>
    </row>
    <row r="4" spans="1:6" ht="15" customHeight="1">
      <c r="A4" s="1" t="s">
        <v>107</v>
      </c>
      <c r="B4" s="9"/>
    </row>
    <row r="5" spans="1:6" ht="15" customHeight="1"/>
    <row r="6" spans="1:6">
      <c r="A6" s="74" t="s">
        <v>93</v>
      </c>
      <c r="B6" s="74"/>
    </row>
    <row r="7" spans="1:6" ht="15" customHeight="1">
      <c r="A7" s="30" t="s">
        <v>52</v>
      </c>
      <c r="B7" s="31" t="s">
        <v>92</v>
      </c>
    </row>
    <row r="8" spans="1:6" ht="15" customHeight="1">
      <c r="A8" s="19" t="s">
        <v>2</v>
      </c>
      <c r="B8" s="56">
        <v>4.2729999999999997</v>
      </c>
    </row>
    <row r="10" spans="1:6">
      <c r="A10" s="1" t="s">
        <v>55</v>
      </c>
    </row>
    <row r="11" spans="1:6" ht="15" customHeight="1">
      <c r="A11" s="68" t="s">
        <v>53</v>
      </c>
      <c r="B11" s="69"/>
      <c r="C11" s="68" t="s">
        <v>54</v>
      </c>
      <c r="D11" s="69"/>
      <c r="E11" s="69"/>
      <c r="F11" s="69"/>
    </row>
    <row r="12" spans="1:6">
      <c r="A12" s="70">
        <v>8553282.4810099993</v>
      </c>
      <c r="B12" s="71"/>
      <c r="C12" s="70">
        <v>6599646</v>
      </c>
      <c r="D12" s="73"/>
      <c r="E12" s="73"/>
      <c r="F12" s="71"/>
    </row>
    <row r="14" spans="1:6">
      <c r="E14" s="16"/>
      <c r="F14" s="16"/>
    </row>
    <row r="15" spans="1:6">
      <c r="B15" s="16"/>
      <c r="E15" s="16"/>
    </row>
    <row r="16" spans="1:6">
      <c r="B16" s="48"/>
    </row>
    <row r="17" spans="2:4">
      <c r="D17" s="16"/>
    </row>
    <row r="19" spans="2:4">
      <c r="B19" s="48"/>
    </row>
  </sheetData>
  <sheetProtection algorithmName="SHA-512" hashValue="UxgMnwUeB0gxbfIDmYJjRke6XKbK0n2WfCH/NBNJ/Tju6qC2v2iLDcsGZgeK6YUWbwtUNpEE0twbNrqycG3s2Q==" saltValue="EzdjirB35ps5TLON5dPNCg=="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activeCell="D7" sqref="D7"/>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5" t="s">
        <v>47</v>
      </c>
      <c r="B1" s="75"/>
      <c r="C1" s="75"/>
      <c r="D1" s="75"/>
    </row>
    <row r="2" spans="1:4" ht="14.4" customHeight="1">
      <c r="A2" s="18"/>
      <c r="B2" s="18"/>
      <c r="C2" s="18"/>
    </row>
    <row r="3" spans="1:4" ht="14.4" customHeight="1"/>
    <row r="4" spans="1:4" ht="14.4" customHeight="1">
      <c r="A4" s="1" t="s">
        <v>107</v>
      </c>
    </row>
    <row r="5" spans="1:4" ht="14.4" customHeight="1"/>
    <row r="6" spans="1:4" ht="15" customHeight="1">
      <c r="A6" s="32" t="s">
        <v>0</v>
      </c>
    </row>
    <row r="7" spans="1:4" ht="14.4" customHeight="1">
      <c r="A7" s="3" t="s">
        <v>6</v>
      </c>
    </row>
    <row r="8" spans="1:4" ht="14.4" customHeight="1">
      <c r="A8" s="3" t="s">
        <v>9</v>
      </c>
    </row>
    <row r="9" spans="1:4" ht="14.4" customHeight="1">
      <c r="A9" s="3" t="s">
        <v>11</v>
      </c>
    </row>
    <row r="10" spans="1:4" ht="14.4" customHeight="1">
      <c r="A10" s="3" t="s">
        <v>10</v>
      </c>
    </row>
    <row r="11" spans="1:4" ht="14.4" customHeight="1">
      <c r="A11" s="3" t="s">
        <v>102</v>
      </c>
    </row>
    <row r="12" spans="1:4" ht="14.4" customHeight="1">
      <c r="A12" s="3" t="s">
        <v>104</v>
      </c>
    </row>
    <row r="13" spans="1:4" ht="14.4" customHeight="1">
      <c r="A13" s="3" t="s">
        <v>105</v>
      </c>
    </row>
    <row r="14" spans="1:4" ht="14.4" customHeight="1">
      <c r="A14" s="3" t="s">
        <v>106</v>
      </c>
    </row>
    <row r="15" spans="1:4" ht="14.4" customHeight="1">
      <c r="A15" s="3" t="s">
        <v>13</v>
      </c>
    </row>
    <row r="16" spans="1:4" ht="14.4" customHeight="1">
      <c r="A16" s="3" t="s">
        <v>14</v>
      </c>
    </row>
    <row r="17" spans="1:8" ht="14.4" customHeight="1">
      <c r="A17" s="3" t="s">
        <v>15</v>
      </c>
    </row>
    <row r="18" spans="1:8" ht="14.4" customHeight="1">
      <c r="A18" s="3" t="s">
        <v>4</v>
      </c>
    </row>
    <row r="19" spans="1:8" ht="14.4" customHeight="1">
      <c r="A19" s="3" t="s">
        <v>8</v>
      </c>
    </row>
    <row r="20" spans="1:8" ht="14.4" customHeight="1">
      <c r="A20" s="3" t="s">
        <v>7</v>
      </c>
    </row>
    <row r="21" spans="1:8" ht="14.4" customHeight="1">
      <c r="A21" s="3" t="s">
        <v>12</v>
      </c>
    </row>
    <row r="22" spans="1:8" ht="14.4" customHeight="1">
      <c r="A22" s="3" t="s">
        <v>3</v>
      </c>
    </row>
    <row r="23" spans="1:8">
      <c r="A23" s="3" t="s">
        <v>5</v>
      </c>
    </row>
    <row r="24" spans="1:8">
      <c r="H24" s="16"/>
    </row>
    <row r="25" spans="1:8">
      <c r="H25" s="16"/>
    </row>
  </sheetData>
  <sheetProtection algorithmName="SHA-512" hashValue="UO1Q5B05oqKqDtHmNw6WX0465oIAvGF196xdhlK+f2OgYdrEe8Nr9Xp9JixAq0EFHZ31T1UIwBOKiBC0qS+VqQ==" saltValue="//POAVn6SBK/jNQr5IRahg=="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activeCell="D24" sqref="D24"/>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5" t="s">
        <v>48</v>
      </c>
      <c r="B1" s="75"/>
      <c r="C1" s="75"/>
      <c r="D1" s="75"/>
      <c r="E1" s="75"/>
    </row>
    <row r="2" spans="1:5" ht="15" customHeight="1">
      <c r="A2" s="9"/>
    </row>
    <row r="3" spans="1:5" ht="15" customHeight="1">
      <c r="A3" s="9"/>
    </row>
    <row r="4" spans="1:5" ht="15" customHeight="1">
      <c r="A4" s="1" t="s">
        <v>107</v>
      </c>
      <c r="B4" s="9"/>
    </row>
    <row r="5" spans="1:5" ht="15" customHeight="1"/>
    <row r="6" spans="1:5" s="45" customFormat="1">
      <c r="A6" s="74" t="s">
        <v>93</v>
      </c>
      <c r="B6" s="74"/>
    </row>
    <row r="7" spans="1:5" ht="15" customHeight="1">
      <c r="A7" s="33" t="s">
        <v>52</v>
      </c>
      <c r="B7" s="31" t="s">
        <v>92</v>
      </c>
    </row>
    <row r="8" spans="1:5" ht="15" customHeight="1">
      <c r="A8" s="19" t="s">
        <v>2</v>
      </c>
      <c r="B8" s="56">
        <v>4.2729999999999997</v>
      </c>
    </row>
    <row r="9" spans="1:5" ht="15" customHeight="1">
      <c r="A9" s="9"/>
    </row>
    <row r="10" spans="1:5" ht="15" customHeight="1">
      <c r="A10" s="9" t="s">
        <v>58</v>
      </c>
    </row>
    <row r="11" spans="1:5" ht="15" customHeight="1">
      <c r="A11" s="1" t="s">
        <v>55</v>
      </c>
    </row>
    <row r="12" spans="1:5" ht="15" customHeight="1">
      <c r="A12" s="76" t="s">
        <v>59</v>
      </c>
      <c r="B12" s="34" t="s">
        <v>57</v>
      </c>
    </row>
    <row r="13" spans="1:5" ht="15" customHeight="1">
      <c r="A13" s="76"/>
      <c r="B13" s="34" t="s">
        <v>1</v>
      </c>
    </row>
    <row r="14" spans="1:5" ht="15" customHeight="1">
      <c r="A14" s="7" t="s">
        <v>22</v>
      </c>
      <c r="B14" s="10">
        <v>2810079.2277899999</v>
      </c>
      <c r="C14" s="11"/>
    </row>
    <row r="15" spans="1:5" ht="15" customHeight="1">
      <c r="A15" s="7" t="s">
        <v>16</v>
      </c>
      <c r="B15" s="10">
        <v>1192379.1574800001</v>
      </c>
      <c r="C15" s="11"/>
    </row>
    <row r="16" spans="1:5" ht="15" customHeight="1">
      <c r="A16" s="7" t="s">
        <v>21</v>
      </c>
      <c r="B16" s="10">
        <v>928220.25092999998</v>
      </c>
      <c r="C16" s="11"/>
    </row>
    <row r="17" spans="1:3" ht="15" customHeight="1">
      <c r="A17" s="7" t="s">
        <v>26</v>
      </c>
      <c r="B17" s="10">
        <v>783380.42507999996</v>
      </c>
      <c r="C17" s="11"/>
    </row>
    <row r="18" spans="1:3" ht="15" customHeight="1">
      <c r="A18" s="7" t="s">
        <v>30</v>
      </c>
      <c r="B18" s="10">
        <v>773352.05576000002</v>
      </c>
      <c r="C18" s="11"/>
    </row>
    <row r="19" spans="1:3" ht="15" customHeight="1">
      <c r="A19" s="7" t="s">
        <v>27</v>
      </c>
      <c r="B19" s="10">
        <v>328959.85680000001</v>
      </c>
      <c r="C19" s="11"/>
    </row>
    <row r="20" spans="1:3" ht="15" customHeight="1">
      <c r="A20" s="7" t="s">
        <v>20</v>
      </c>
      <c r="B20" s="10">
        <v>313692.9852</v>
      </c>
      <c r="C20" s="11"/>
    </row>
    <row r="21" spans="1:3" ht="15" customHeight="1">
      <c r="A21" s="7" t="s">
        <v>31</v>
      </c>
      <c r="B21" s="10">
        <v>310631.46468999999</v>
      </c>
      <c r="C21" s="11"/>
    </row>
    <row r="22" spans="1:3" ht="15" customHeight="1">
      <c r="A22" s="7" t="s">
        <v>17</v>
      </c>
      <c r="B22" s="10">
        <v>208664.56510000001</v>
      </c>
      <c r="C22" s="11"/>
    </row>
    <row r="23" spans="1:3" ht="15" customHeight="1">
      <c r="A23" s="7" t="s">
        <v>25</v>
      </c>
      <c r="B23" s="10">
        <v>142821.94584999999</v>
      </c>
      <c r="C23" s="11"/>
    </row>
    <row r="24" spans="1:3" ht="15" customHeight="1">
      <c r="A24" s="7" t="s">
        <v>18</v>
      </c>
      <c r="B24" s="10">
        <v>139237.61166</v>
      </c>
      <c r="C24" s="11"/>
    </row>
    <row r="25" spans="1:3" ht="15" customHeight="1">
      <c r="A25" s="7" t="s">
        <v>29</v>
      </c>
      <c r="B25" s="10">
        <v>102415.99348999999</v>
      </c>
      <c r="C25" s="11"/>
    </row>
    <row r="26" spans="1:3" ht="15" customHeight="1">
      <c r="A26" s="7" t="s">
        <v>19</v>
      </c>
      <c r="B26" s="10">
        <v>91592.591839999994</v>
      </c>
      <c r="C26" s="11"/>
    </row>
    <row r="27" spans="1:3" ht="15" customHeight="1">
      <c r="A27" s="7" t="s">
        <v>23</v>
      </c>
      <c r="B27" s="10">
        <v>54818.974099999999</v>
      </c>
      <c r="C27" s="11"/>
    </row>
    <row r="28" spans="1:3" ht="15" customHeight="1">
      <c r="A28" s="7" t="s">
        <v>24</v>
      </c>
      <c r="B28" s="10">
        <v>37952.02996</v>
      </c>
      <c r="C28" s="11"/>
    </row>
    <row r="29" spans="1:3" ht="15" customHeight="1">
      <c r="A29" s="7" t="s">
        <v>28</v>
      </c>
      <c r="B29" s="10">
        <v>32113.345280000001</v>
      </c>
      <c r="C29" s="11"/>
    </row>
    <row r="30" spans="1:3" ht="15" customHeight="1">
      <c r="A30" s="51" t="s">
        <v>56</v>
      </c>
      <c r="B30" s="59">
        <f t="shared" ref="B30" si="0">SUM(B14:B29)</f>
        <v>8250312.4810099993</v>
      </c>
    </row>
    <row r="31" spans="1:3" ht="15" customHeight="1"/>
    <row r="32" spans="1:3" ht="15" customHeight="1"/>
    <row r="33" spans="1:9" ht="15" customHeight="1">
      <c r="A33" s="1" t="s">
        <v>60</v>
      </c>
      <c r="I33" s="12"/>
    </row>
    <row r="34" spans="1:9" ht="15" customHeight="1">
      <c r="A34" s="77" t="s">
        <v>101</v>
      </c>
      <c r="B34" s="77"/>
      <c r="C34" s="77"/>
      <c r="D34" s="77"/>
      <c r="E34" s="77"/>
      <c r="F34" s="77"/>
      <c r="G34" s="77"/>
      <c r="H34" s="46"/>
      <c r="I34" s="46"/>
    </row>
    <row r="35" spans="1:9" ht="15" customHeight="1">
      <c r="A35" s="77"/>
      <c r="B35" s="77"/>
      <c r="C35" s="77"/>
      <c r="D35" s="77"/>
      <c r="E35" s="77"/>
      <c r="F35" s="77"/>
      <c r="G35" s="77"/>
      <c r="H35" s="46"/>
      <c r="I35" s="46"/>
    </row>
    <row r="36" spans="1:9">
      <c r="A36" s="77"/>
      <c r="B36" s="77"/>
      <c r="C36" s="77"/>
      <c r="D36" s="77"/>
      <c r="E36" s="77"/>
      <c r="F36" s="77"/>
      <c r="G36" s="77"/>
      <c r="H36" s="46"/>
      <c r="I36" s="46"/>
    </row>
    <row r="37" spans="1:9">
      <c r="A37" s="77"/>
      <c r="B37" s="77"/>
      <c r="C37" s="77"/>
      <c r="D37" s="77"/>
      <c r="E37" s="77"/>
      <c r="F37" s="77"/>
      <c r="G37" s="77"/>
      <c r="H37" s="46"/>
      <c r="I37" s="46"/>
    </row>
    <row r="38" spans="1:9">
      <c r="A38" s="77"/>
      <c r="B38" s="77"/>
      <c r="C38" s="77"/>
      <c r="D38" s="77"/>
      <c r="E38" s="77"/>
      <c r="F38" s="77"/>
      <c r="G38" s="77"/>
      <c r="H38" s="46"/>
      <c r="I38" s="46"/>
    </row>
    <row r="39" spans="1:9">
      <c r="A39" s="77"/>
      <c r="B39" s="77"/>
      <c r="C39" s="77"/>
      <c r="D39" s="77"/>
      <c r="E39" s="77"/>
      <c r="F39" s="77"/>
      <c r="G39" s="77"/>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rYI2MGvFqo0PO6ivAsfxvKfP9+3lUPufzzqGnjkePzyfHEbp0quakqGHzU0x9ZGQrKrMboYE5tjlMSjdwsHhKQ==" saltValue="er1pN6Escl49/QKpt+P5zQ=="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topLeftCell="A11" workbookViewId="0">
      <selection sqref="A1:I1"/>
    </sheetView>
  </sheetViews>
  <sheetFormatPr defaultRowHeight="14.4"/>
  <cols>
    <col min="9" max="9" width="83" customWidth="1"/>
  </cols>
  <sheetData>
    <row r="1" spans="1:11" ht="15" customHeight="1">
      <c r="A1" s="78" t="s">
        <v>49</v>
      </c>
      <c r="B1" s="78"/>
      <c r="C1" s="78"/>
      <c r="D1" s="78"/>
      <c r="E1" s="78"/>
      <c r="F1" s="78"/>
      <c r="G1" s="78"/>
      <c r="H1" s="78"/>
      <c r="I1" s="78"/>
      <c r="J1" s="17"/>
      <c r="K1" s="17"/>
    </row>
    <row r="4" spans="1:11">
      <c r="A4" s="75" t="s">
        <v>66</v>
      </c>
      <c r="B4" s="75"/>
      <c r="C4" s="75"/>
      <c r="D4" s="75"/>
      <c r="E4" s="75"/>
      <c r="F4" s="75"/>
      <c r="G4" s="75"/>
      <c r="H4" s="75"/>
      <c r="I4" s="75"/>
    </row>
    <row r="5" spans="1:11" ht="180.6" customHeight="1">
      <c r="A5" s="79" t="s">
        <v>61</v>
      </c>
      <c r="B5" s="80"/>
      <c r="C5" s="80"/>
      <c r="D5" s="80"/>
      <c r="E5" s="80"/>
      <c r="F5" s="80"/>
      <c r="G5" s="80"/>
      <c r="H5" s="80"/>
      <c r="I5" s="80"/>
    </row>
    <row r="6" spans="1:11">
      <c r="A6" s="75"/>
      <c r="B6" s="75"/>
      <c r="C6" s="75"/>
      <c r="D6" s="75"/>
      <c r="E6" s="75"/>
      <c r="F6" s="75"/>
      <c r="G6" s="75"/>
      <c r="H6" s="75"/>
      <c r="I6" s="75"/>
    </row>
    <row r="7" spans="1:11">
      <c r="A7" s="75" t="s">
        <v>65</v>
      </c>
      <c r="B7" s="75"/>
      <c r="C7" s="75"/>
      <c r="D7" s="75"/>
      <c r="E7" s="75"/>
      <c r="F7" s="75"/>
      <c r="G7" s="75"/>
      <c r="H7" s="75"/>
      <c r="I7" s="75"/>
    </row>
    <row r="8" spans="1:11" ht="109.2" customHeight="1">
      <c r="A8" s="79" t="s">
        <v>62</v>
      </c>
      <c r="B8" s="80"/>
      <c r="C8" s="80"/>
      <c r="D8" s="80"/>
      <c r="E8" s="80"/>
      <c r="F8" s="80"/>
      <c r="G8" s="80"/>
      <c r="H8" s="80"/>
      <c r="I8" s="80"/>
    </row>
    <row r="9" spans="1:11">
      <c r="A9" s="75"/>
      <c r="B9" s="75"/>
      <c r="C9" s="75"/>
      <c r="D9" s="75"/>
      <c r="E9" s="75"/>
      <c r="F9" s="75"/>
      <c r="G9" s="75"/>
      <c r="H9" s="75"/>
      <c r="I9" s="75"/>
    </row>
    <row r="10" spans="1:11">
      <c r="A10" s="75" t="s">
        <v>64</v>
      </c>
      <c r="B10" s="75"/>
      <c r="C10" s="75"/>
      <c r="D10" s="75"/>
      <c r="E10" s="75"/>
      <c r="F10" s="75"/>
      <c r="G10" s="75"/>
      <c r="H10" s="75"/>
      <c r="I10" s="75"/>
    </row>
    <row r="11" spans="1:11" ht="124.2" customHeight="1">
      <c r="A11" s="79" t="s">
        <v>63</v>
      </c>
      <c r="B11" s="80"/>
      <c r="C11" s="80"/>
      <c r="D11" s="80"/>
      <c r="E11" s="80"/>
      <c r="F11" s="80"/>
      <c r="G11" s="80"/>
      <c r="H11" s="80"/>
      <c r="I11" s="80"/>
    </row>
    <row r="12" spans="1:11">
      <c r="A12" s="75"/>
      <c r="B12" s="75"/>
      <c r="C12" s="75"/>
      <c r="D12" s="75"/>
      <c r="E12" s="75"/>
      <c r="F12" s="75"/>
      <c r="G12" s="75"/>
      <c r="H12" s="75"/>
      <c r="I12" s="75"/>
    </row>
    <row r="13" spans="1:11">
      <c r="A13" s="75" t="s">
        <v>68</v>
      </c>
      <c r="B13" s="75"/>
      <c r="C13" s="75"/>
      <c r="D13" s="75"/>
      <c r="E13" s="75"/>
      <c r="F13" s="75"/>
      <c r="G13" s="75"/>
      <c r="H13" s="75"/>
      <c r="I13" s="75"/>
    </row>
    <row r="14" spans="1:11" ht="109.8" customHeight="1">
      <c r="A14" s="79" t="s">
        <v>67</v>
      </c>
      <c r="B14" s="80"/>
      <c r="C14" s="80"/>
      <c r="D14" s="80"/>
      <c r="E14" s="80"/>
      <c r="F14" s="80"/>
      <c r="G14" s="80"/>
      <c r="H14" s="80"/>
      <c r="I14" s="80"/>
    </row>
  </sheetData>
  <sheetProtection algorithmName="SHA-512" hashValue="Xp2i5FdUM2jYqqOyV1tJ6teV/N9er0VxXyY2Vb7LefhWNbbW/yJimC0kK7tHW/L7AlBVO492FNRVQKICqIQRBw==" saltValue="IOf/C/j1ielzAdbUsApZhA=="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topLeftCell="A8" zoomScaleNormal="100" workbookViewId="0">
      <selection activeCell="C26" sqref="C26"/>
    </sheetView>
  </sheetViews>
  <sheetFormatPr defaultRowHeight="14.4"/>
  <cols>
    <col min="1" max="2" width="24.5546875" customWidth="1"/>
    <col min="3" max="15" width="8.88671875" customWidth="1"/>
    <col min="16" max="1025" width="8.5546875" customWidth="1"/>
  </cols>
  <sheetData>
    <row r="1" spans="1:8" s="21" customFormat="1" ht="30" customHeight="1">
      <c r="A1" s="78" t="s">
        <v>94</v>
      </c>
      <c r="B1" s="78"/>
      <c r="C1" s="78"/>
      <c r="D1" s="78"/>
      <c r="E1" s="17"/>
      <c r="F1" s="17"/>
      <c r="G1" s="17"/>
      <c r="H1" s="17"/>
    </row>
    <row r="2" spans="1:8" ht="15" customHeight="1"/>
    <row r="3" spans="1:8" ht="15" customHeight="1"/>
    <row r="4" spans="1:8" ht="15" customHeight="1">
      <c r="A4" s="1" t="s">
        <v>108</v>
      </c>
      <c r="B4" s="13"/>
      <c r="C4" s="9"/>
    </row>
    <row r="5" spans="1:8" ht="15" customHeight="1"/>
    <row r="6" spans="1:8">
      <c r="A6" s="74" t="s">
        <v>93</v>
      </c>
      <c r="B6" s="74"/>
    </row>
    <row r="7" spans="1:8">
      <c r="A7" s="30" t="s">
        <v>52</v>
      </c>
      <c r="B7" s="31" t="s">
        <v>92</v>
      </c>
      <c r="C7" s="14"/>
    </row>
    <row r="8" spans="1:8" ht="15" customHeight="1">
      <c r="A8" s="20" t="s">
        <v>2</v>
      </c>
      <c r="B8" s="56">
        <v>4.2729999999999997</v>
      </c>
      <c r="C8" s="5"/>
    </row>
    <row r="9" spans="1:8" ht="15" customHeight="1"/>
    <row r="10" spans="1:8" ht="15" customHeight="1">
      <c r="A10" s="9" t="s">
        <v>70</v>
      </c>
    </row>
    <row r="11" spans="1:8" ht="15" customHeight="1">
      <c r="A11" s="1" t="s">
        <v>55</v>
      </c>
    </row>
    <row r="12" spans="1:8" ht="28.8">
      <c r="A12" s="35" t="s">
        <v>72</v>
      </c>
      <c r="B12" s="36" t="s">
        <v>80</v>
      </c>
    </row>
    <row r="13" spans="1:8" ht="15" customHeight="1">
      <c r="A13" s="15" t="s">
        <v>73</v>
      </c>
      <c r="B13" s="58">
        <v>373220.36102999997</v>
      </c>
    </row>
    <row r="14" spans="1:8" ht="15" customHeight="1">
      <c r="A14" s="15" t="s">
        <v>74</v>
      </c>
      <c r="B14" s="58">
        <v>392909.37124999997</v>
      </c>
    </row>
    <row r="15" spans="1:8" ht="15" customHeight="1">
      <c r="A15" s="15" t="s">
        <v>75</v>
      </c>
      <c r="B15" s="58">
        <v>343985.77149000001</v>
      </c>
    </row>
    <row r="16" spans="1:8" ht="15" customHeight="1">
      <c r="A16" s="15" t="s">
        <v>76</v>
      </c>
      <c r="B16" s="58">
        <v>294240.77184999996</v>
      </c>
    </row>
    <row r="17" spans="1:11" ht="15" customHeight="1">
      <c r="A17" s="15" t="s">
        <v>77</v>
      </c>
      <c r="B17" s="58">
        <v>323585.13978000003</v>
      </c>
    </row>
    <row r="18" spans="1:11" ht="15" customHeight="1">
      <c r="A18" s="15" t="s">
        <v>78</v>
      </c>
      <c r="B18" s="58">
        <v>1288611.7030200001</v>
      </c>
    </row>
    <row r="19" spans="1:11" ht="15" customHeight="1">
      <c r="A19" s="15" t="s">
        <v>79</v>
      </c>
      <c r="B19" s="58">
        <v>5536729.36259</v>
      </c>
    </row>
    <row r="20" spans="1:11" ht="15" customHeight="1">
      <c r="A20" s="52" t="s">
        <v>56</v>
      </c>
      <c r="B20" s="53">
        <f>SUM(B13:B19)</f>
        <v>8553282.4810100012</v>
      </c>
    </row>
    <row r="21" spans="1:11" ht="15" customHeight="1"/>
    <row r="22" spans="1:11" ht="15" customHeight="1">
      <c r="A22" s="9" t="s">
        <v>71</v>
      </c>
    </row>
    <row r="23" spans="1:11" ht="15" customHeight="1">
      <c r="A23" s="1" t="s">
        <v>55</v>
      </c>
    </row>
    <row r="24" spans="1:11" ht="28.8">
      <c r="A24" s="35" t="s">
        <v>72</v>
      </c>
      <c r="B24" s="36" t="s">
        <v>80</v>
      </c>
    </row>
    <row r="25" spans="1:11" ht="15" customHeight="1">
      <c r="A25" s="15" t="s">
        <v>73</v>
      </c>
      <c r="B25" s="49">
        <v>2610803</v>
      </c>
      <c r="G25" s="23"/>
      <c r="H25" s="23"/>
      <c r="I25" s="23"/>
      <c r="J25" s="23"/>
      <c r="K25" s="23"/>
    </row>
    <row r="26" spans="1:11" ht="15" customHeight="1">
      <c r="A26" s="15" t="s">
        <v>74</v>
      </c>
      <c r="B26" s="49">
        <v>1005104</v>
      </c>
    </row>
    <row r="27" spans="1:11" ht="15" customHeight="1">
      <c r="A27" s="15" t="s">
        <v>75</v>
      </c>
      <c r="B27" s="49">
        <v>700000</v>
      </c>
      <c r="D27" s="22"/>
    </row>
    <row r="28" spans="1:11" ht="15" customHeight="1">
      <c r="A28" s="15" t="s">
        <v>76</v>
      </c>
      <c r="B28" s="49">
        <v>1100000</v>
      </c>
    </row>
    <row r="29" spans="1:11" ht="15" customHeight="1">
      <c r="A29" s="15" t="s">
        <v>77</v>
      </c>
      <c r="B29" s="49">
        <v>1183739</v>
      </c>
    </row>
    <row r="30" spans="1:11" ht="15" customHeight="1">
      <c r="A30" s="15" t="s">
        <v>78</v>
      </c>
      <c r="B30" s="49">
        <v>0</v>
      </c>
    </row>
    <row r="31" spans="1:11" ht="15" customHeight="1">
      <c r="A31" s="15" t="s">
        <v>79</v>
      </c>
      <c r="B31" s="49">
        <v>0</v>
      </c>
    </row>
    <row r="32" spans="1:11" ht="15" customHeight="1">
      <c r="A32" s="52" t="s">
        <v>56</v>
      </c>
      <c r="B32" s="53">
        <v>6599646.0000000009</v>
      </c>
    </row>
    <row r="33" spans="1:9" ht="15" customHeight="1"/>
    <row r="34" spans="1:9" ht="15" customHeight="1">
      <c r="B34" s="16"/>
    </row>
    <row r="35" spans="1:9">
      <c r="A35" s="1" t="s">
        <v>95</v>
      </c>
    </row>
    <row r="36" spans="1:9" ht="14.4" customHeight="1">
      <c r="A36" s="81" t="s">
        <v>69</v>
      </c>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29"/>
      <c r="B46" s="29"/>
      <c r="C46" s="29"/>
      <c r="D46" s="29"/>
      <c r="E46" s="29"/>
      <c r="F46" s="29"/>
      <c r="G46" s="29"/>
      <c r="H46" s="29"/>
      <c r="I46" s="29"/>
    </row>
    <row r="47" spans="1:9">
      <c r="A47" s="29"/>
      <c r="B47" s="29"/>
      <c r="C47" s="29"/>
      <c r="D47" s="29"/>
      <c r="E47" s="29"/>
    </row>
  </sheetData>
  <sheetProtection algorithmName="SHA-512" hashValue="zJz3TGwKN/hqz4/aSM7E8D2OeSoPOqGo8Dgf2qMvM/A7WefeWPqCygRZJlJW2xaXx/FurMKO2qKNINq3E1Fk/Q==" saltValue="c7Ct01ieTIGEH0nM6IlWD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activeCell="C7" sqref="C7"/>
    </sheetView>
  </sheetViews>
  <sheetFormatPr defaultRowHeight="14.4"/>
  <cols>
    <col min="1" max="2" width="24.5546875" customWidth="1"/>
    <col min="3" max="5" width="20" customWidth="1"/>
    <col min="6" max="6" width="8.88671875" customWidth="1"/>
  </cols>
  <sheetData>
    <row r="1" spans="1:23" ht="14.4" customHeight="1">
      <c r="A1" s="75" t="s">
        <v>50</v>
      </c>
      <c r="B1" s="75"/>
      <c r="C1" s="75"/>
      <c r="D1" s="1"/>
    </row>
    <row r="2" spans="1:23" ht="14.4" customHeight="1">
      <c r="A2" s="18"/>
      <c r="B2" s="18"/>
      <c r="C2" s="18"/>
    </row>
    <row r="3" spans="1:23" ht="14.4" customHeight="1"/>
    <row r="4" spans="1:23" ht="14.4" customHeight="1">
      <c r="A4" s="1" t="s">
        <v>107</v>
      </c>
      <c r="B4" s="2"/>
      <c r="C4" s="1"/>
      <c r="D4" s="1"/>
    </row>
    <row r="5" spans="1:23" ht="14.4" customHeight="1"/>
    <row r="6" spans="1:23">
      <c r="A6" s="74" t="s">
        <v>93</v>
      </c>
      <c r="B6" s="74"/>
    </row>
    <row r="7" spans="1:23" ht="14.4" customHeight="1">
      <c r="A7" s="37" t="s">
        <v>52</v>
      </c>
      <c r="B7" s="31" t="s">
        <v>92</v>
      </c>
      <c r="C7" s="4"/>
      <c r="D7" s="4"/>
    </row>
    <row r="8" spans="1:23" ht="14.4" customHeight="1">
      <c r="A8" s="20" t="s">
        <v>2</v>
      </c>
      <c r="B8" s="56">
        <v>4.2729999999999997</v>
      </c>
      <c r="C8" s="5"/>
      <c r="D8" s="5"/>
    </row>
    <row r="9" spans="1:23" ht="14.4" customHeight="1"/>
    <row r="10" spans="1:23" ht="14.4" customHeight="1">
      <c r="A10" s="1" t="s">
        <v>97</v>
      </c>
    </row>
    <row r="11" spans="1:23" ht="14.4" customHeight="1">
      <c r="A11" s="1" t="s">
        <v>55</v>
      </c>
      <c r="B11" s="5"/>
      <c r="C11" s="6"/>
    </row>
    <row r="12" spans="1:23" ht="15" customHeight="1">
      <c r="A12" s="82"/>
      <c r="B12" s="84" t="s">
        <v>96</v>
      </c>
      <c r="C12" s="68" t="s">
        <v>87</v>
      </c>
      <c r="D12" s="69"/>
      <c r="E12" s="86"/>
    </row>
    <row r="13" spans="1:23" ht="15" customHeight="1">
      <c r="A13" s="83"/>
      <c r="B13" s="85"/>
      <c r="C13" s="32" t="s">
        <v>86</v>
      </c>
      <c r="D13" s="32" t="s">
        <v>84</v>
      </c>
      <c r="E13" s="38" t="s">
        <v>85</v>
      </c>
    </row>
    <row r="14" spans="1:23" ht="14.4" customHeight="1">
      <c r="A14" s="8" t="s">
        <v>81</v>
      </c>
      <c r="B14" s="49">
        <v>1953636.48101</v>
      </c>
      <c r="C14" s="49">
        <v>1650666.48101</v>
      </c>
      <c r="D14" s="49">
        <v>300000</v>
      </c>
      <c r="E14" s="49">
        <v>2970</v>
      </c>
      <c r="F14" s="24"/>
      <c r="G14" s="25"/>
      <c r="H14" s="25"/>
      <c r="I14" s="25"/>
      <c r="J14" s="25"/>
      <c r="K14" s="25"/>
      <c r="L14" s="25"/>
      <c r="M14" s="25"/>
      <c r="N14" s="25"/>
      <c r="O14" s="25"/>
      <c r="P14" s="25"/>
      <c r="Q14" s="25"/>
      <c r="R14" s="25"/>
      <c r="S14" s="25"/>
      <c r="T14" s="25"/>
      <c r="U14" s="25"/>
      <c r="V14" s="25"/>
      <c r="W14" s="25"/>
    </row>
    <row r="15" spans="1:23" ht="14.4" customHeight="1">
      <c r="A15" s="7" t="s">
        <v>82</v>
      </c>
      <c r="B15" s="49">
        <v>329982.3</v>
      </c>
      <c r="C15" s="49">
        <v>329982.3</v>
      </c>
      <c r="D15" s="49">
        <v>0</v>
      </c>
      <c r="E15" s="49">
        <v>0</v>
      </c>
      <c r="F15" s="24"/>
    </row>
    <row r="16" spans="1:23" ht="14.4" customHeight="1">
      <c r="A16" s="8" t="s">
        <v>83</v>
      </c>
      <c r="B16" s="49">
        <v>1953636.48101</v>
      </c>
      <c r="C16" s="49">
        <v>1650666.48101</v>
      </c>
      <c r="D16" s="49">
        <v>300000</v>
      </c>
      <c r="E16" s="49">
        <v>2970</v>
      </c>
      <c r="F16" s="24"/>
    </row>
    <row r="17" spans="2:5">
      <c r="B17" s="28"/>
    </row>
    <row r="18" spans="2:5">
      <c r="B18" s="28"/>
    </row>
    <row r="19" spans="2:5" ht="15" customHeight="1">
      <c r="B19" s="28"/>
    </row>
    <row r="20" spans="2:5">
      <c r="B20" s="28"/>
      <c r="D20" s="16"/>
    </row>
    <row r="21" spans="2:5">
      <c r="B21" s="28"/>
      <c r="E21" s="27"/>
    </row>
  </sheetData>
  <sheetProtection algorithmName="SHA-512" hashValue="3MM+aXLTnVxa89JAAqhvED3Bl+w0ElNgKzUGDQr4oUfC7mE7avctb16SIUUdRnSHLAHvF+KL9h7y4mPs1uhLdQ==" saltValue="pdVjNZoOPfbsG5Awsloyqw=="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activeCell="B13" sqref="B13"/>
    </sheetView>
  </sheetViews>
  <sheetFormatPr defaultRowHeight="14.4"/>
  <cols>
    <col min="1" max="1" width="24.5546875" customWidth="1"/>
    <col min="2" max="4" width="25" customWidth="1"/>
    <col min="7" max="7" width="8.88671875" customWidth="1"/>
  </cols>
  <sheetData>
    <row r="1" spans="1:6" ht="15" customHeight="1">
      <c r="A1" s="87" t="s">
        <v>51</v>
      </c>
      <c r="B1" s="87"/>
      <c r="C1" s="87"/>
      <c r="D1" s="44"/>
      <c r="E1" s="44"/>
      <c r="F1" s="44"/>
    </row>
    <row r="2" spans="1:6" ht="14.4" customHeight="1"/>
    <row r="3" spans="1:6" ht="14.4" customHeight="1">
      <c r="A3" s="1"/>
    </row>
    <row r="4" spans="1:6" ht="14.4" customHeight="1">
      <c r="A4" s="1" t="s">
        <v>107</v>
      </c>
      <c r="B4" s="2"/>
      <c r="C4" s="1"/>
    </row>
    <row r="5" spans="1:6" ht="14.4" customHeight="1"/>
    <row r="6" spans="1:6">
      <c r="A6" s="74" t="s">
        <v>93</v>
      </c>
      <c r="B6" s="74"/>
    </row>
    <row r="7" spans="1:6" ht="14.4" customHeight="1">
      <c r="A7" s="37" t="s">
        <v>52</v>
      </c>
      <c r="B7" s="31" t="s">
        <v>92</v>
      </c>
      <c r="C7" s="4"/>
    </row>
    <row r="8" spans="1:6" ht="14.4" customHeight="1">
      <c r="A8" s="20" t="s">
        <v>2</v>
      </c>
      <c r="B8" s="56">
        <v>4.2729999999999997</v>
      </c>
      <c r="C8" s="5"/>
    </row>
    <row r="9" spans="1:6" ht="14.4" customHeight="1">
      <c r="A9" s="26"/>
      <c r="B9" s="5"/>
      <c r="C9" s="5"/>
    </row>
    <row r="10" spans="1:6" ht="14.4" customHeight="1">
      <c r="A10" s="1" t="s">
        <v>55</v>
      </c>
    </row>
    <row r="11" spans="1:6" ht="28.8">
      <c r="A11" s="38" t="s">
        <v>98</v>
      </c>
      <c r="B11" s="38" t="s">
        <v>103</v>
      </c>
      <c r="C11" s="50" t="s">
        <v>89</v>
      </c>
      <c r="D11" s="47" t="s">
        <v>90</v>
      </c>
    </row>
    <row r="12" spans="1:6" ht="14.4" customHeight="1">
      <c r="A12" s="7" t="s">
        <v>88</v>
      </c>
      <c r="B12" s="7"/>
      <c r="C12" s="7"/>
      <c r="D12" s="7"/>
    </row>
    <row r="13" spans="1:6" ht="14.4" customHeight="1">
      <c r="A13" s="55" t="s">
        <v>91</v>
      </c>
      <c r="B13" s="49">
        <v>8250312.4810100002</v>
      </c>
      <c r="C13" s="57">
        <v>0</v>
      </c>
      <c r="D13" s="57">
        <v>0</v>
      </c>
    </row>
    <row r="15" spans="1:6">
      <c r="C15" s="16"/>
    </row>
    <row r="17" spans="3:3">
      <c r="C17" s="16"/>
    </row>
  </sheetData>
  <sheetProtection algorithmName="SHA-512" hashValue="Aivm93D6BwKot8MmP4gP0FTRGSagWTIwm/0dds+cWiIwDovTvrmWDS8m8DumrVN65iWvqlcqRGivnrCWrrkE+w==" saltValue="oQweSpKwHud05GBAhT1duQ==" spinCount="100000" sheet="1" objects="1" scenarios="1"/>
  <mergeCells count="2">
    <mergeCell ref="A1:C1"/>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61C8D02-F69B-4405-BF82-5F1AA6B0BAA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2025-03-28T14:35:47Z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d0256a0d-b4ba-4311-9565-6a6ba5b73469</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ies>
</file>