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77636702-CAB3-488B-9004-8A84EC42189C}" xr6:coauthVersionLast="47" xr6:coauthVersionMax="47" xr10:uidLastSave="{00000000-0000-0000-0000-000000000000}"/>
  <bookViews>
    <workbookView xWindow="-108" yWindow="-108" windowWidth="23256" windowHeight="13896" tabRatio="626" xr2:uid="{00000000-000D-0000-FFFF-FFFF00000000}"/>
  </bookViews>
  <sheets>
    <sheet name="Frontpage" sheetId="9" r:id="rId1"/>
    <sheet name="Worksheet 1" sheetId="2" r:id="rId2"/>
    <sheet name="Worksheet 2" sheetId="3" r:id="rId3"/>
    <sheet name="Worksheet 3" sheetId="4" r:id="rId4"/>
    <sheet name="Worksheet 4" sheetId="5" r:id="rId5"/>
    <sheet name="Worksheet 5" sheetId="6" r:id="rId6"/>
    <sheet name="Worksheet 6" sheetId="7" r:id="rId7"/>
    <sheet name="Worksheet 7" sheetId="8" r:id="rId8"/>
  </sheets>
  <definedNames>
    <definedName name="_xlnm._FilterDatabase" localSheetId="2" hidden="1">'Worksheet 2'!$A$6:$A$6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2" i="6" l="1"/>
  <c r="B16" i="7"/>
  <c r="B15" i="7"/>
  <c r="B14" i="7"/>
  <c r="B30" i="4"/>
  <c r="B20" i="6"/>
</calcChain>
</file>

<file path=xl/sharedStrings.xml><?xml version="1.0" encoding="utf-8"?>
<sst xmlns="http://schemas.openxmlformats.org/spreadsheetml/2006/main" count="145" uniqueCount="108">
  <si>
    <t>ISIN</t>
  </si>
  <si>
    <t>PLN</t>
  </si>
  <si>
    <t>EUR</t>
  </si>
  <si>
    <t>XS2078924755</t>
  </si>
  <si>
    <t>PLL042600014</t>
  </si>
  <si>
    <t>PLRHNHP00557</t>
  </si>
  <si>
    <t>PLRHNHP00540</t>
  </si>
  <si>
    <t>PLL042600022</t>
  </si>
  <si>
    <t>PLL042600048</t>
  </si>
  <si>
    <t>PLL042600030</t>
  </si>
  <si>
    <t>PLRHNHP00623</t>
  </si>
  <si>
    <t>PLRHNHP00367</t>
  </si>
  <si>
    <t>PLRHNHP00375</t>
  </si>
  <si>
    <t>PLRHNHP00383</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</si>
  <si>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</si>
  <si>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</si>
  <si>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</si>
  <si>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</si>
  <si>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</si>
  <si>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</si>
  <si>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</si>
  <si>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</si>
  <si>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</si>
  <si>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</si>
  <si>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</si>
  <si>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</si>
  <si>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</si>
  <si>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</si>
  <si>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</si>
  <si>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</si>
  <si>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Table of contents</t>
  </si>
  <si>
    <t>Worksheet 1:</t>
  </si>
  <si>
    <t>the value of the cover pool and outstanding covered bonds</t>
  </si>
  <si>
    <t>Worksheet 2:</t>
  </si>
  <si>
    <t>the ISIN codes of outstanding covered bonds</t>
  </si>
  <si>
    <t>Worksheet 3:</t>
  </si>
  <si>
    <t>the geographical distribution and type of assets in the cover pool, their loan size and valuation method</t>
  </si>
  <si>
    <t>Worksheet 4:</t>
  </si>
  <si>
    <t>Worksheet 5:</t>
  </si>
  <si>
    <t>Worksheet 6:</t>
  </si>
  <si>
    <t>the levels of required coverage, contractual and voluntary overcollateralisation</t>
  </si>
  <si>
    <t>Worksheet 7:</t>
  </si>
  <si>
    <t>the percentage of loans that are more than ninety days past due</t>
  </si>
  <si>
    <t>Investor information</t>
  </si>
  <si>
    <t>The value of the cover pool and outstanding covered bonds</t>
  </si>
  <si>
    <t>The ISIN codes of outstanding covered bonds</t>
  </si>
  <si>
    <t>The geographical distribution and type of assets in the cover pool, their loan size and valuation method</t>
  </si>
  <si>
    <t>Details as to risks in relation to interest rates, currency, credit and liquidity</t>
  </si>
  <si>
    <t>The levels of required coverage, contractual and voluntary overcollateralisation</t>
  </si>
  <si>
    <t>The percentage of loans that are more than ninety days past due</t>
  </si>
  <si>
    <t>Currency</t>
  </si>
  <si>
    <t>Total cover pool</t>
  </si>
  <si>
    <t>Outstanding covered bonds</t>
  </si>
  <si>
    <t>(in PLN thousand)</t>
  </si>
  <si>
    <t>Total in PLN</t>
  </si>
  <si>
    <t>Loan size</t>
  </si>
  <si>
    <t>Residential Loans</t>
  </si>
  <si>
    <t>Breakdown by regions</t>
  </si>
  <si>
    <t>The valuation model</t>
  </si>
  <si>
    <t xml:space="preserve">Foreign exchange risk is due to an exposure of current value of the Issuer's assets, liabilities and off-balance sheet items denominated in PLN to the adverse effects of changes in market foreign exchange rates. The Bank does not maintain a significant currency mismatch of assets and liabilities (currency position) in connection with the prohibition of speculative activity resulting from Covered Bond Act. The Issuer adjusts the currency structure of lending and funding sources, and closes the open foreign exchange positions of derivative contracts. Measuring of the scale and structure of currency risk is based on a current currency position of the Bank. Monitoring is also subject to currency position, which takes into account the anticipated repayments and disbursements of loans and payment. Foreign exchange risk is mitigated through currency position limits for each currency.
The risk of the negative impact of exchange rate changes on the financial result of the Issuer and the Bank's ability to service and repurchase the issued Covered Bonds is limited and procedures for auditing and reporting existing in the Bank significantly eliminate that possibility. </t>
  </si>
  <si>
    <t>The Issuer is exposed to credit risk, involving the possibility that its counterparty will not fulfill its obligations towards the Issuer in full and at their due dates. Credit risk also includes a possible decline in the value of liabilities of the Issuer as a result of changes in real estate prices. In order to reduce credit risk, the Issuer make decisions accordance with internal procedures and policies relating to credit decision-making,as well as credit risk assessment. If the adopted procedures for credit risk management proved to be ineffective or errors in risk management and control exercised in terms of risk occurred, it could have a negative impact on the Issuer's operations, financial performance and thus on its ability to service and repurchase of the all issued Covered Bonds.
The Issuer cannot guarantee that the quality of the Bank's loan portfolio will not be deteriorated in the future, as a result of such factors as deterioration of the overall economic situation, a decline in real estate prices, an increase of capitalization rates required by investors or worsening of financial situation of borrowers, including reducing their creditworthiness and willingness to repay liabilities.</t>
  </si>
  <si>
    <t xml:space="preserve">Credit risk </t>
  </si>
  <si>
    <t>Currency risk</t>
  </si>
  <si>
    <t>Interest rate risk</t>
  </si>
  <si>
    <t xml:space="preserve">Liquidity risk is the risk of inability to finance assets and to timely fulfill obligations in the normal course of business of the Bank or other conditions that can be predicted without incurring losses. 
Liquidity risk management is conducted at the level of the intraday, short-term, medium-term and long-term liquidity payments. The Issuer finances its long-term assets primarily with mortgage bonds with long maturities and credit lines, and it satisfies its current cash needs on the interbank market and by issuing short-term bonds. The Issuer also increases security in terms of liquidity by keeping the liquidity reserves of liquid assets (which can be quickly liquidated) in case of unforeseen events.
The Issuer endeavours to optimise the structure of the balance sheet in order to reduce the mismatch between the maturity of assets and liabilities, while maintaining risk measures at an appropriate level and meeting regulatory recommendations. </t>
  </si>
  <si>
    <t xml:space="preserve">Liquidity risk </t>
  </si>
  <si>
    <t>From the date of declaration of bankruptcy of the mortgage bank, in accordance with the provisions of the Insolvency Law, maturity dates of mortgage bank's liabilities to creditors under the covered bonds remain, as a rule, extended by 12 months. 
In addition, claims of creditors of the covered bonds that became due before the bankruptcy of a mortgage bank and have not been paid before that date, are payable within 12 months from the date of declaration of bankruptcy of a mortgage bank , but not earlier than after the first announcement of the results of the Coverage Balance Test and Liquidity Test, unless the outcome of Coverage Balance Test and Liquidity Test is not positive. 
In addition, in the cases specified in the provisions of the Insolvency Law maturity dates of liabilities of mortgage bank to creditors under the covered bonds due to the nominal value of these covered bonds, including the obligations due and unpaid before the bankruptcy of a mortgage bank, shall be extended by three years from the latest maturity debt entered in the register of security of covered bonds.</t>
  </si>
  <si>
    <t>The maturity structure of assets in the cover pool</t>
  </si>
  <si>
    <t>The maturity structure of covered bonds</t>
  </si>
  <si>
    <t>Residual life
(by buckets)</t>
  </si>
  <si>
    <t>0 - 1 Y</t>
  </si>
  <si>
    <t>1 - 2 Y</t>
  </si>
  <si>
    <t>2 - 3 Y</t>
  </si>
  <si>
    <t>3 - 4 Y</t>
  </si>
  <si>
    <t>4 - 5 Y</t>
  </si>
  <si>
    <t>5 - 10 Y</t>
  </si>
  <si>
    <t>10+ Y</t>
  </si>
  <si>
    <t>Value</t>
  </si>
  <si>
    <t>Required</t>
  </si>
  <si>
    <t>Contractual</t>
  </si>
  <si>
    <t>Voluntary</t>
  </si>
  <si>
    <t>Substitute Assets</t>
  </si>
  <si>
    <t>Derivatives</t>
  </si>
  <si>
    <t>Basic assets</t>
  </si>
  <si>
    <t xml:space="preserve">Type of assets in the cover pool </t>
  </si>
  <si>
    <t>Loans in PLN</t>
  </si>
  <si>
    <t>Loans in default</t>
  </si>
  <si>
    <t>Loans that are more than 
90 days past due</t>
  </si>
  <si>
    <t>Retail</t>
  </si>
  <si>
    <t>Exchange rate</t>
  </si>
  <si>
    <t>Exchange rates published by the National Bank of Poland</t>
  </si>
  <si>
    <t xml:space="preserve">The maturity structure of assets in the cover pool and covered bonds and events that may cause extension of the covered bonds maturity date </t>
  </si>
  <si>
    <t xml:space="preserve">Events that may cause extension of the covered bonds maturity date </t>
  </si>
  <si>
    <t>Value of overcollateralisation</t>
  </si>
  <si>
    <t>Level of covered bonds overcollateralisation</t>
  </si>
  <si>
    <t>Type of loans in 
the cover pool</t>
  </si>
  <si>
    <t>the maturity structure of assets in the cover pool and covered bonds and events that may cause extension of the covered bonds maturity date</t>
  </si>
  <si>
    <t>details as to risks in relation to interest rates, currency, credit and liquidity</t>
  </si>
  <si>
    <t>Financial assets measured at amortized cost are assets that meet both of the following conditions, unless the Bank designated them to fair value through profit or loss: the financial asset is held within a business model whose objective is to hold financial assets in order to collect contractual cash flow characteristics and contractual terms of the financial asset give rise on specified dates to cash flows that are solely payments of principal and interest on the principal amount outstanding. Financial assets at amortized cost are entered into books on the transaction date / at the time of disbursement of cash to the borrower.</t>
  </si>
  <si>
    <t>PLL042600055</t>
  </si>
  <si>
    <t>Value of primary assets    from the cover pool</t>
  </si>
  <si>
    <t>PLL042600063</t>
  </si>
  <si>
    <t>PLL042600071</t>
  </si>
  <si>
    <t>PLL042600089</t>
  </si>
  <si>
    <t>PLL042600097</t>
  </si>
  <si>
    <t xml:space="preserve">The interest rate risk of the banking book (IRRBB) is defined as the exposure of the current and future economic value of equity (EVE) and net interest income (NII), including changes in the market value of instruments valued at fair value, to adverse effects from changes in interest rates. Changes in interest rates can adversely affect the transaction costs incurred by the Bank, which can adversely affect the balance sheet and off-balance sheet items sensitive to interest rate changes. Interest rates level also affects the borrowers' cost of servicing loans. Hence, an increase in interest rates can have a negative impact on their ability to fulfill payment obligations under the disbursed loans. 
The Issuer manages the interest rate gap by matching dates of assets and liabilities revaluation. The issuer's risk measurement system allows for the identification of the main sources of risk and the assessment of its level, taking into account all balance sheet and off-balance sheet items exposed to interest rate and credit spread risk. It enables the evaluation of the impact of risk from both an EVE and NII perspective, considering market value, and across different time horizons. Items in the bank portfolio exposed to interest rate risk are hedged with linear interest-rate derivatives (hedging instruments in a form of an interest rate swap – IRS).
It is likely that mortgage banks in Poland hit a significant mismatch between the re-pricing periods of risk for covered bonds and mortgage loans. This entails direct exposure to the high interest rate risk, which is eliminated by the Bank by using derivative hedging instruments. This applies in particular to mortgage loan with a fixed interest rate. A risk that a loan is repaid before its maturity is a risk directly related to the interest rate risk. This risk exists particularly in the case of long-term mortgages with a fixed interest rate when the borrower - in the case of lowering the interest rates on the interbank market - may decide on early repayment of the loan. 
To prevent this, the Bank maintains a surplus of principal and interest flows on receivables entered in the collateral register of covered bonds in relation to the covered bonds issued by the Issuer. </t>
  </si>
  <si>
    <t>Data as of:  2025-06-30</t>
  </si>
  <si>
    <t>PLL042600105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</si>
</sst>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yyyy\-mm\-dd;@"/>
    <numFmt numFmtId="165" formatCode="#,##0.00,"/>
    <numFmt numFmtId="166" formatCode="0.000000000"/>
    <numFmt numFmtId="167" formatCode="yyyy\-mm\-dd"/>
    <numFmt numFmtId="168" formatCode="#,##0.00,,"/>
    <numFmt numFmtId="169" formatCode="0.0000"/>
    <numFmt numFmtId="170" formatCode="0.0%"/>
  </numFmts>
  <fonts count="24">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u/>
      <sz val="11"/>
      <color theme="10"/>
      <name val="Czcionka tekstu podstawowego"/>
      <family val="2"/>
      <charset val="238"/>
    </font>
    <font>
      <sz val="11"/>
      <color theme="1"/>
      <name val="Calibri"/>
      <family val="2"/>
      <scheme val="minor"/>
    </font>
    <font>
      <b/>
      <sz val="11"/>
      <color theme="0"/>
      <name val="Calibri"/>
      <family val="2"/>
      <charset val="238"/>
      <scheme val="minor"/>
    </font>
    <font>
      <b/>
      <sz val="11"/>
      <color theme="1"/>
      <name val="Calibri"/>
      <family val="2"/>
      <charset val="238"/>
      <scheme val="minor"/>
    </font>
    <font>
      <b/>
      <sz val="9"/>
      <color indexed="9"/>
      <name val="Verdana"/>
      <family val="2"/>
      <charset val="238"/>
    </font>
    <font>
      <sz val="9"/>
      <name val="Verdana"/>
      <family val="2"/>
      <charset val="238"/>
    </font>
    <font>
      <b/>
      <sz val="11"/>
      <color theme="1"/>
      <name val="Calibri"/>
      <family val="2"/>
      <scheme val="minor"/>
    </font>
    <font>
      <b/>
      <sz val="11"/>
      <color rgb="FF000000"/>
      <name val="Calibri"/>
      <family val="2"/>
      <charset val="238"/>
    </font>
    <font>
      <b/>
      <sz val="9"/>
      <color rgb="FFFFFFFF"/>
      <name val="Verdana"/>
      <family val="2"/>
      <charset val="238"/>
    </font>
    <font>
      <b/>
      <sz val="11"/>
      <color rgb="FFFFFFFF"/>
      <name val="Calibri"/>
      <family val="2"/>
      <charset val="238"/>
    </font>
    <font>
      <sz val="11"/>
      <name val="Calibri"/>
      <family val="2"/>
      <scheme val="minor"/>
    </font>
    <font>
      <sz val="11"/>
      <name val="Calibri"/>
      <family val="2"/>
      <charset val="1"/>
    </font>
    <font>
      <sz val="11"/>
      <color rgb="FF333333"/>
      <name val="Calibri"/>
      <family val="2"/>
      <charset val="238"/>
      <scheme val="minor"/>
    </font>
    <font>
      <sz val="11"/>
      <color theme="1"/>
      <name val="mBank"/>
      <family val="3"/>
    </font>
    <font>
      <sz val="14"/>
      <color rgb="FFFFFFFF"/>
      <name val="mBank"/>
      <family val="3"/>
    </font>
    <font>
      <sz val="12"/>
      <color rgb="FFFFFFFF"/>
      <name val="mBank"/>
      <family val="3"/>
    </font>
    <font>
      <u/>
      <sz val="11"/>
      <color theme="1"/>
      <name val="mBank"/>
      <family val="3"/>
    </font>
    <font>
      <sz val="11"/>
      <name val="Calibri"/>
      <family val="2"/>
      <charset val="238"/>
    </font>
    <font>
      <sz val="11"/>
      <color rgb="FF000000"/>
      <name val="Calibri"/>
      <family val="2"/>
      <charset val="238"/>
    </font>
    <font>
      <sz val="11"/>
      <color rgb="FF000000"/>
      <name val="Calibri"/>
      <family val="2"/>
      <charset val="238"/>
      <scheme val="minor"/>
    </font>
  </fonts>
  <fills count="10">
    <fill>
      <patternFill patternType="none"/>
    </fill>
    <fill>
      <patternFill patternType="gray125"/>
    </fill>
    <fill>
      <patternFill patternType="solid">
        <fgColor rgb="FFFFFFFF"/>
        <bgColor indexed="64"/>
      </patternFill>
    </fill>
    <fill>
      <patternFill patternType="solid">
        <fgColor rgb="FFDEEBF7"/>
        <bgColor rgb="FFCCFFFF"/>
      </patternFill>
    </fill>
    <fill>
      <patternFill patternType="solid">
        <fgColor rgb="FF0065B1"/>
        <bgColor indexed="64"/>
      </patternFill>
    </fill>
    <fill>
      <patternFill patternType="solid">
        <fgColor rgb="FF0065B1"/>
        <bgColor rgb="FF969696"/>
      </patternFill>
    </fill>
    <fill>
      <patternFill patternType="solid">
        <fgColor rgb="FF008F20"/>
        <bgColor indexed="64"/>
      </patternFill>
    </fill>
    <fill>
      <patternFill patternType="solid">
        <fgColor rgb="FF5F5F5F"/>
        <bgColor indexed="64"/>
      </patternFill>
    </fill>
    <fill>
      <patternFill patternType="solid">
        <fgColor rgb="FF797979"/>
        <bgColor indexed="64"/>
      </patternFill>
    </fill>
    <fill>
      <patternFill patternType="solid">
        <fgColor theme="0"/>
        <bgColor indexed="64"/>
      </patternFill>
    </fill>
  </fills>
  <borders count="15">
    <border>
      <left/>
      <right/>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medium">
        <color theme="1" tint="0.499984740745262"/>
      </top>
      <bottom style="medium">
        <color theme="1" tint="0.499984740745262"/>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right/>
      <top/>
      <bottom style="thin">
        <color auto="1"/>
      </bottom>
      <diagonal/>
    </border>
  </borders>
  <cellStyleXfs count="4">
    <xf numFmtId="0" fontId="0" fillId="0" borderId="0"/>
    <xf numFmtId="0" fontId="4" fillId="0" borderId="0" applyNumberFormat="0" applyFill="0" applyBorder="0" applyAlignment="0" applyProtection="0">
      <alignment vertical="top"/>
      <protection locked="0"/>
    </xf>
    <xf numFmtId="9" fontId="5" fillId="0" borderId="0" applyFont="0" applyFill="0" applyBorder="0" applyAlignment="0" applyProtection="0"/>
    <xf numFmtId="0" fontId="3" fillId="0" borderId="0"/>
  </cellStyleXfs>
  <cellXfs count="89">
    <xf numFmtId="0" fontId="0" fillId="0" borderId="0" xfId="0"/>
    <xf numFmtId="0" fontId="7" fillId="0" borderId="0" xfId="0" applyFont="1"/>
    <xf numFmtId="164" fontId="7" fillId="0" borderId="0" xfId="0" applyNumberFormat="1" applyFont="1"/>
    <xf numFmtId="0" fontId="0" fillId="0" borderId="6" xfId="0" applyBorder="1" applyAlignment="1">
      <alignment horizontal="center"/>
    </xf>
    <xf numFmtId="49" fontId="8" fillId="0" borderId="0" xfId="0" applyNumberFormat="1" applyFont="1" applyAlignment="1">
      <alignment horizontal="center" wrapText="1"/>
    </xf>
    <xf numFmtId="0" fontId="0" fillId="0" borderId="0" xfId="0" applyAlignment="1">
      <alignment horizontal="center"/>
    </xf>
    <xf numFmtId="0" fontId="10" fillId="0" borderId="0" xfId="0" applyFont="1"/>
    <xf numFmtId="0" fontId="0" fillId="0" borderId="6" xfId="0" applyBorder="1"/>
    <xf numFmtId="0" fontId="0" fillId="0" borderId="6" xfId="0" quotePrefix="1" applyBorder="1"/>
    <xf numFmtId="0" fontId="11" fillId="0" borderId="0" xfId="0" applyFont="1"/>
    <xf numFmtId="4" fontId="0" fillId="0" borderId="6" xfId="0" applyNumberFormat="1" applyBorder="1"/>
    <xf numFmtId="0" fontId="14" fillId="0" borderId="0" xfId="0" quotePrefix="1" applyFont="1" applyAlignment="1">
      <alignment horizontal="center" vertical="center" wrapText="1"/>
    </xf>
    <xf numFmtId="166" fontId="0" fillId="0" borderId="0" xfId="0" applyNumberFormat="1"/>
    <xf numFmtId="167" fontId="11" fillId="0" borderId="0" xfId="0" applyNumberFormat="1" applyFont="1"/>
    <xf numFmtId="49" fontId="12" fillId="0" borderId="0" xfId="0" applyNumberFormat="1" applyFont="1" applyAlignment="1">
      <alignment horizontal="center" wrapText="1"/>
    </xf>
    <xf numFmtId="0" fontId="0" fillId="0" borderId="6" xfId="0" applyBorder="1" applyAlignment="1">
      <alignment horizontal="center" vertical="center" wrapText="1"/>
    </xf>
    <xf numFmtId="4" fontId="0" fillId="0" borderId="0" xfId="0" applyNumberFormat="1"/>
    <xf numFmtId="0" fontId="11" fillId="0" borderId="0" xfId="0" applyFont="1" applyAlignment="1">
      <alignment wrapText="1"/>
    </xf>
    <xf numFmtId="0" fontId="7" fillId="0" borderId="0" xfId="0" applyFont="1" applyAlignment="1">
      <alignment horizontal="left"/>
    </xf>
    <xf numFmtId="49" fontId="9" fillId="0" borderId="6" xfId="0" applyNumberFormat="1" applyFont="1" applyBorder="1" applyAlignment="1">
      <alignment horizontal="center" vertical="center"/>
    </xf>
    <xf numFmtId="49" fontId="9" fillId="0" borderId="6" xfId="0" applyNumberFormat="1" applyFont="1" applyBorder="1" applyAlignment="1">
      <alignment horizontal="center"/>
    </xf>
    <xf numFmtId="0" fontId="0" fillId="0" borderId="0" xfId="0" applyAlignment="1">
      <alignment horizontal="left"/>
    </xf>
    <xf numFmtId="4" fontId="0" fillId="0" borderId="0" xfId="0" applyNumberFormat="1" applyAlignment="1">
      <alignment horizontal="center"/>
    </xf>
    <xf numFmtId="0" fontId="14" fillId="0" borderId="0" xfId="0" applyFont="1"/>
    <xf numFmtId="165" fontId="0" fillId="0" borderId="0" xfId="0" applyNumberFormat="1"/>
    <xf numFmtId="9" fontId="0" fillId="0" borderId="0" xfId="0" applyNumberFormat="1"/>
    <xf numFmtId="49" fontId="9" fillId="0" borderId="0" xfId="0" applyNumberFormat="1" applyFont="1" applyAlignment="1">
      <alignment horizontal="center"/>
    </xf>
    <xf numFmtId="165" fontId="0" fillId="0" borderId="0" xfId="0" applyNumberFormat="1" applyAlignment="1">
      <alignment horizontal="right"/>
    </xf>
    <xf numFmtId="165" fontId="0" fillId="0" borderId="0" xfId="0" applyNumberFormat="1" applyAlignment="1">
      <alignment horizontal="right" wrapText="1"/>
    </xf>
    <xf numFmtId="0" fontId="16" fillId="0" borderId="0" xfId="0" applyFont="1" applyAlignment="1">
      <alignment vertical="center" wrapText="1"/>
    </xf>
    <xf numFmtId="49" fontId="12" fillId="5" borderId="6" xfId="0" applyNumberFormat="1" applyFont="1" applyFill="1" applyBorder="1" applyAlignment="1">
      <alignment horizontal="center" vertical="center"/>
    </xf>
    <xf numFmtId="49" fontId="12" fillId="5" borderId="6" xfId="0" applyNumberFormat="1" applyFont="1" applyFill="1" applyBorder="1" applyAlignment="1">
      <alignment horizontal="center" vertical="center" wrapText="1"/>
    </xf>
    <xf numFmtId="0" fontId="6" fillId="4" borderId="6" xfId="0" applyFont="1" applyFill="1" applyBorder="1" applyAlignment="1">
      <alignment horizontal="center" vertical="center"/>
    </xf>
    <xf numFmtId="49" fontId="12" fillId="5" borderId="6" xfId="0" applyNumberFormat="1" applyFont="1" applyFill="1" applyBorder="1" applyAlignment="1">
      <alignment horizontal="center"/>
    </xf>
    <xf numFmtId="0" fontId="13" fillId="5" borderId="6" xfId="0" applyFont="1" applyFill="1" applyBorder="1" applyAlignment="1">
      <alignment horizontal="center" vertical="center"/>
    </xf>
    <xf numFmtId="0" fontId="13" fillId="5" borderId="6" xfId="0" applyFont="1" applyFill="1" applyBorder="1" applyAlignment="1">
      <alignment horizontal="center" vertical="center" wrapText="1"/>
    </xf>
    <xf numFmtId="168" fontId="13" fillId="5" borderId="6" xfId="0" applyNumberFormat="1" applyFont="1" applyFill="1" applyBorder="1" applyAlignment="1">
      <alignment horizontal="center" vertical="center" wrapText="1"/>
    </xf>
    <xf numFmtId="49" fontId="8" fillId="4" borderId="6" xfId="0" applyNumberFormat="1" applyFont="1" applyFill="1" applyBorder="1" applyAlignment="1">
      <alignment horizontal="center" vertical="center"/>
    </xf>
    <xf numFmtId="0" fontId="6" fillId="4" borderId="6" xfId="0" applyFont="1" applyFill="1" applyBorder="1" applyAlignment="1">
      <alignment horizontal="center" vertical="center" wrapText="1"/>
    </xf>
    <xf numFmtId="0" fontId="17" fillId="0" borderId="0" xfId="0" applyFont="1"/>
    <xf numFmtId="0" fontId="17" fillId="2" borderId="0" xfId="0" applyFont="1" applyFill="1" applyAlignment="1">
      <alignment vertical="center"/>
    </xf>
    <xf numFmtId="0" fontId="20" fillId="2" borderId="0" xfId="0" applyFont="1" applyFill="1" applyAlignment="1">
      <alignment horizontal="left" vertical="center"/>
    </xf>
    <xf numFmtId="0" fontId="17" fillId="2" borderId="0" xfId="0" applyFont="1" applyFill="1" applyAlignment="1">
      <alignment horizontal="left" vertical="center"/>
    </xf>
    <xf numFmtId="0" fontId="17" fillId="2" borderId="5" xfId="1" applyFont="1" applyFill="1" applyBorder="1" applyAlignment="1" applyProtection="1">
      <alignment horizontal="left" vertical="center" wrapText="1"/>
    </xf>
    <xf numFmtId="0" fontId="7" fillId="0" borderId="0" xfId="0" applyFont="1" applyAlignment="1">
      <alignment wrapText="1"/>
    </xf>
    <xf numFmtId="0" fontId="0" fillId="0" borderId="0" xfId="0" applyAlignment="1">
      <alignment wrapText="1"/>
    </xf>
    <xf numFmtId="0" fontId="0" fillId="0" borderId="0" xfId="0" applyAlignment="1">
      <alignment vertical="center" wrapText="1"/>
    </xf>
    <xf numFmtId="0" fontId="6" fillId="7" borderId="6" xfId="0" applyFont="1" applyFill="1" applyBorder="1" applyAlignment="1">
      <alignment horizontal="center" vertical="center" wrapText="1"/>
    </xf>
    <xf numFmtId="10" fontId="0" fillId="0" borderId="0" xfId="2" applyNumberFormat="1" applyFont="1"/>
    <xf numFmtId="4" fontId="15" fillId="0" borderId="6" xfId="0" applyNumberFormat="1" applyFont="1" applyBorder="1" applyAlignment="1">
      <alignment horizontal="right" vertical="center"/>
    </xf>
    <xf numFmtId="0" fontId="6" fillId="8" borderId="6" xfId="0" applyFont="1" applyFill="1" applyBorder="1" applyAlignment="1">
      <alignment horizontal="center" vertical="center" wrapText="1"/>
    </xf>
    <xf numFmtId="4" fontId="21" fillId="3" borderId="6" xfId="0" applyNumberFormat="1" applyFont="1" applyFill="1" applyBorder="1" applyAlignment="1">
      <alignment horizontal="left" vertical="center" wrapText="1"/>
    </xf>
    <xf numFmtId="0" fontId="22" fillId="3" borderId="6" xfId="0" applyFont="1" applyFill="1" applyBorder="1" applyAlignment="1">
      <alignment horizontal="center" vertical="center" wrapText="1"/>
    </xf>
    <xf numFmtId="4" fontId="21" fillId="3" borderId="6" xfId="0" applyNumberFormat="1" applyFont="1" applyFill="1" applyBorder="1" applyAlignment="1">
      <alignment horizontal="right" vertical="center" wrapText="1"/>
    </xf>
    <xf numFmtId="0" fontId="23" fillId="0" borderId="0" xfId="0" applyFont="1" applyAlignment="1">
      <alignment vertical="center" wrapText="1"/>
    </xf>
    <xf numFmtId="0" fontId="2" fillId="0" borderId="6" xfId="0" applyFont="1" applyBorder="1" applyAlignment="1">
      <alignment horizontal="right"/>
    </xf>
    <xf numFmtId="169" fontId="0" fillId="0" borderId="6" xfId="0" applyNumberFormat="1" applyBorder="1" applyAlignment="1">
      <alignment horizontal="center" vertical="center"/>
    </xf>
    <xf numFmtId="4" fontId="15" fillId="0" borderId="6" xfId="3" applyNumberFormat="1" applyFont="1" applyBorder="1" applyAlignment="1">
      <alignment horizontal="right" vertical="center"/>
    </xf>
    <xf numFmtId="4" fontId="1" fillId="3" borderId="6" xfId="0" applyNumberFormat="1" applyFont="1" applyFill="1" applyBorder="1"/>
    <xf numFmtId="4" fontId="15" fillId="9" borderId="6" xfId="0" applyNumberFormat="1" applyFont="1" applyFill="1" applyBorder="1" applyAlignment="1">
      <alignment horizontal="right" vertical="center"/>
    </xf>
    <xf numFmtId="170" fontId="15" fillId="0" borderId="6" xfId="2" applyNumberFormat="1" applyFont="1" applyFill="1" applyBorder="1" applyAlignment="1">
      <alignment horizontal="right" vertical="center"/>
    </xf>
    <xf numFmtId="0" fontId="17" fillId="2" borderId="5" xfId="1" applyFont="1" applyFill="1" applyBorder="1" applyAlignment="1" applyProtection="1">
      <alignment horizontal="left" vertical="center" wrapText="1"/>
    </xf>
    <xf numFmtId="0" fontId="17" fillId="2" borderId="5" xfId="1" applyFont="1" applyFill="1" applyBorder="1" applyAlignment="1" applyProtection="1">
      <alignment horizontal="left" vertical="center"/>
    </xf>
    <xf numFmtId="0" fontId="18" fillId="4" borderId="1" xfId="0" applyFont="1" applyFill="1" applyBorder="1" applyAlignment="1">
      <alignment horizontal="center" vertical="center"/>
    </xf>
    <xf numFmtId="0" fontId="18" fillId="4" borderId="2" xfId="0" applyFont="1" applyFill="1" applyBorder="1" applyAlignment="1">
      <alignment horizontal="center" vertical="center"/>
    </xf>
    <xf numFmtId="0" fontId="18" fillId="4" borderId="12" xfId="0" applyFont="1" applyFill="1" applyBorder="1" applyAlignment="1">
      <alignment horizontal="center" vertical="center"/>
    </xf>
    <xf numFmtId="0" fontId="18" fillId="4" borderId="13" xfId="0" applyFont="1" applyFill="1" applyBorder="1" applyAlignment="1">
      <alignment horizontal="center" vertical="center"/>
    </xf>
    <xf numFmtId="0" fontId="19" fillId="6" borderId="3" xfId="0" applyFont="1" applyFill="1" applyBorder="1" applyAlignment="1">
      <alignment horizontal="center" vertical="center"/>
    </xf>
    <xf numFmtId="0" fontId="19" fillId="6" borderId="4"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9" xfId="0" applyFont="1" applyFill="1" applyBorder="1" applyAlignment="1">
      <alignment horizontal="center" vertical="center"/>
    </xf>
    <xf numFmtId="4" fontId="0" fillId="0" borderId="8" xfId="0" applyNumberFormat="1" applyBorder="1" applyAlignment="1">
      <alignment horizontal="center"/>
    </xf>
    <xf numFmtId="4" fontId="0" fillId="0" borderId="10" xfId="0" applyNumberFormat="1" applyBorder="1" applyAlignment="1">
      <alignment horizontal="center"/>
    </xf>
    <xf numFmtId="0" fontId="11" fillId="0" borderId="0" xfId="0" applyFont="1" applyAlignment="1">
      <alignment horizontal="left"/>
    </xf>
    <xf numFmtId="4" fontId="0" fillId="0" borderId="9" xfId="0" applyNumberFormat="1" applyBorder="1" applyAlignment="1">
      <alignment horizontal="center"/>
    </xf>
    <xf numFmtId="0" fontId="11" fillId="0" borderId="14" xfId="0" applyFont="1" applyBorder="1" applyAlignment="1">
      <alignment horizontal="left" vertical="center" wrapText="1"/>
    </xf>
    <xf numFmtId="0" fontId="7" fillId="0" borderId="0" xfId="0" applyFont="1" applyAlignment="1">
      <alignment horizontal="left"/>
    </xf>
    <xf numFmtId="0" fontId="13" fillId="5" borderId="6" xfId="0" applyFont="1" applyFill="1" applyBorder="1" applyAlignment="1">
      <alignment horizontal="center" vertical="center"/>
    </xf>
    <xf numFmtId="0" fontId="23" fillId="0" borderId="0" xfId="0" applyFont="1" applyAlignment="1">
      <alignment horizontal="left" vertical="center" wrapText="1"/>
    </xf>
    <xf numFmtId="0" fontId="11" fillId="0" borderId="0" xfId="0" applyFont="1" applyAlignment="1">
      <alignment horizontal="left" wrapText="1"/>
    </xf>
    <xf numFmtId="0" fontId="0" fillId="0" borderId="0" xfId="0" applyAlignment="1">
      <alignment horizontal="left" vertical="center" wrapText="1"/>
    </xf>
    <xf numFmtId="0" fontId="0" fillId="0" borderId="0" xfId="0" applyAlignment="1">
      <alignment horizontal="left" vertical="center"/>
    </xf>
    <xf numFmtId="0" fontId="16" fillId="0" borderId="0" xfId="0" applyFont="1" applyAlignment="1">
      <alignment horizontal="left" vertical="center" wrapText="1"/>
    </xf>
    <xf numFmtId="0" fontId="6" fillId="4" borderId="7"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7"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0" xfId="0" applyFont="1" applyFill="1" applyBorder="1" applyAlignment="1">
      <alignment horizontal="center" vertical="center"/>
    </xf>
    <xf numFmtId="0" fontId="7" fillId="0" borderId="0" xfId="0" applyFont="1" applyAlignment="1">
      <alignment horizontal="left" wrapText="1"/>
    </xf>
  </cellXfs>
  <cellStyles count="4">
    <cellStyle name="Hiperłącze" xfId="1" builtinId="8"/>
    <cellStyle name="Normalny" xfId="0" builtinId="0"/>
    <cellStyle name="Normalny 2" xfId="3" xr:uid="{00000000-0005-0000-0000-000002000000}"/>
    <cellStyle name="Procentowy" xfId="2" builtinId="5"/>
  </cellStyles>
  <dxfs count="0"/>
  <tableStyles count="0" defaultTableStyle="TableStyleMedium2" defaultPivotStyle="PivotStyleLight16"/>
  <colors>
    <mruColors>
      <color rgb="FF0065B1"/>
      <color rgb="FF797979"/>
      <color rgb="FF5F5F5F"/>
      <color rgb="FF008F20"/>
      <color rgb="FFDE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50807</xdr:colOff>
      <xdr:row>50</xdr:row>
      <xdr:rowOff>136740</xdr:rowOff>
    </xdr:to>
    <xdr:sp macro="" textlink="">
      <xdr:nvSpPr>
        <xdr:cNvPr id="2" name="CustomShape 1" hidden="1">
          <a:extLst>
            <a:ext uri="{FF2B5EF4-FFF2-40B4-BE49-F238E27FC236}">
              <a16:creationId xmlns:a16="http://schemas.microsoft.com/office/drawing/2014/main" id="{00000000-0008-0000-0000-000002000000}"/>
            </a:ext>
          </a:extLst>
        </xdr:cNvPr>
        <xdr:cNvSpPr/>
      </xdr:nvSpPr>
      <xdr:spPr>
        <a:xfrm>
          <a:off x="0" y="0"/>
          <a:ext cx="9751067" cy="95245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50807</xdr:colOff>
      <xdr:row>50</xdr:row>
      <xdr:rowOff>136740</xdr:rowOff>
    </xdr:to>
    <xdr:sp macro="" textlink="">
      <xdr:nvSpPr>
        <xdr:cNvPr id="3" name="CustomShape 1" hidden="1">
          <a:extLst>
            <a:ext uri="{FF2B5EF4-FFF2-40B4-BE49-F238E27FC236}">
              <a16:creationId xmlns:a16="http://schemas.microsoft.com/office/drawing/2014/main" id="{00000000-0008-0000-0000-000003000000}"/>
            </a:ext>
          </a:extLst>
        </xdr:cNvPr>
        <xdr:cNvSpPr/>
      </xdr:nvSpPr>
      <xdr:spPr>
        <a:xfrm>
          <a:off x="0" y="0"/>
          <a:ext cx="9751067" cy="95245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50807</xdr:colOff>
      <xdr:row>50</xdr:row>
      <xdr:rowOff>136740</xdr:rowOff>
    </xdr:to>
    <xdr:sp macro="" textlink="">
      <xdr:nvSpPr>
        <xdr:cNvPr id="4" name="CustomShape 1" hidden="1">
          <a:extLst>
            <a:ext uri="{FF2B5EF4-FFF2-40B4-BE49-F238E27FC236}">
              <a16:creationId xmlns:a16="http://schemas.microsoft.com/office/drawing/2014/main" id="{00000000-0008-0000-0000-000004000000}"/>
            </a:ext>
          </a:extLst>
        </xdr:cNvPr>
        <xdr:cNvSpPr/>
      </xdr:nvSpPr>
      <xdr:spPr>
        <a:xfrm>
          <a:off x="0" y="0"/>
          <a:ext cx="9751067" cy="95245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51527</xdr:colOff>
      <xdr:row>50</xdr:row>
      <xdr:rowOff>137100</xdr:rowOff>
    </xdr:to>
    <xdr:sp macro="" textlink="">
      <xdr:nvSpPr>
        <xdr:cNvPr id="5" name="CustomShape 1" hidden="1">
          <a:extLst>
            <a:ext uri="{FF2B5EF4-FFF2-40B4-BE49-F238E27FC236}">
              <a16:creationId xmlns:a16="http://schemas.microsoft.com/office/drawing/2014/main" id="{00000000-0008-0000-0000-000005000000}"/>
            </a:ext>
          </a:extLst>
        </xdr:cNvPr>
        <xdr:cNvSpPr/>
      </xdr:nvSpPr>
      <xdr:spPr>
        <a:xfrm>
          <a:off x="0" y="0"/>
          <a:ext cx="9751787" cy="95249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51527</xdr:colOff>
      <xdr:row>50</xdr:row>
      <xdr:rowOff>137100</xdr:rowOff>
    </xdr:to>
    <xdr:sp macro="" textlink="">
      <xdr:nvSpPr>
        <xdr:cNvPr id="6" name="CustomShape 1" hidden="1">
          <a:extLst>
            <a:ext uri="{FF2B5EF4-FFF2-40B4-BE49-F238E27FC236}">
              <a16:creationId xmlns:a16="http://schemas.microsoft.com/office/drawing/2014/main" id="{00000000-0008-0000-0000-000006000000}"/>
            </a:ext>
          </a:extLst>
        </xdr:cNvPr>
        <xdr:cNvSpPr/>
      </xdr:nvSpPr>
      <xdr:spPr>
        <a:xfrm>
          <a:off x="0" y="0"/>
          <a:ext cx="9751787" cy="95249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51527</xdr:colOff>
      <xdr:row>50</xdr:row>
      <xdr:rowOff>137100</xdr:rowOff>
    </xdr:to>
    <xdr:sp macro="" textlink="">
      <xdr:nvSpPr>
        <xdr:cNvPr id="7" name="CustomShape 1" hidden="1">
          <a:extLst>
            <a:ext uri="{FF2B5EF4-FFF2-40B4-BE49-F238E27FC236}">
              <a16:creationId xmlns:a16="http://schemas.microsoft.com/office/drawing/2014/main" id="{00000000-0008-0000-0000-000007000000}"/>
            </a:ext>
          </a:extLst>
        </xdr:cNvPr>
        <xdr:cNvSpPr/>
      </xdr:nvSpPr>
      <xdr:spPr>
        <a:xfrm>
          <a:off x="0" y="0"/>
          <a:ext cx="9751787" cy="95249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5B1"/>
  </sheetPr>
  <dimension ref="B1:I13"/>
  <sheetViews>
    <sheetView tabSelected="1" workbookViewId="0">
      <selection activeCell="B2" sqref="B2:I3"/>
    </sheetView>
  </sheetViews>
  <sheetFormatPr defaultRowHeight="16.8"/>
  <cols>
    <col min="1" max="1" width="8.88671875" style="39"/>
    <col min="2" max="2" width="14.33203125" style="39" customWidth="1"/>
    <col min="3" max="9" width="15.33203125" style="39" customWidth="1"/>
    <col min="10" max="16384" width="8.88671875" style="39"/>
  </cols>
  <sheetData>
    <row r="1" spans="2:9" ht="17.399999999999999" thickBot="1"/>
    <row r="2" spans="2:9">
      <c r="B2" s="63" t="s">
        <v>43</v>
      </c>
      <c r="C2" s="63"/>
      <c r="D2" s="63"/>
      <c r="E2" s="63"/>
      <c r="F2" s="63"/>
      <c r="G2" s="63"/>
      <c r="H2" s="63"/>
      <c r="I2" s="64"/>
    </row>
    <row r="3" spans="2:9" ht="17.399999999999999" thickBot="1">
      <c r="B3" s="65"/>
      <c r="C3" s="65"/>
      <c r="D3" s="65"/>
      <c r="E3" s="65"/>
      <c r="F3" s="65"/>
      <c r="G3" s="65"/>
      <c r="H3" s="65"/>
      <c r="I3" s="66"/>
    </row>
    <row r="4" spans="2:9">
      <c r="C4" s="40"/>
      <c r="D4" s="40"/>
      <c r="E4" s="40"/>
      <c r="F4" s="40"/>
      <c r="G4" s="40"/>
      <c r="H4" s="40"/>
      <c r="I4" s="40"/>
    </row>
    <row r="5" spans="2:9" ht="19.2">
      <c r="B5" s="67" t="s">
        <v>30</v>
      </c>
      <c r="C5" s="67"/>
      <c r="D5" s="67"/>
      <c r="E5" s="67"/>
      <c r="F5" s="67"/>
      <c r="G5" s="67"/>
      <c r="H5" s="67"/>
      <c r="I5" s="68"/>
    </row>
    <row r="6" spans="2:9" ht="17.399999999999999" thickBot="1">
      <c r="C6" s="41"/>
      <c r="D6" s="42"/>
      <c r="E6" s="42"/>
      <c r="F6" s="42"/>
      <c r="G6" s="42"/>
      <c r="H6" s="42"/>
      <c r="I6" s="42"/>
    </row>
    <row r="7" spans="2:9" ht="17.399999999999999" thickBot="1">
      <c r="B7" s="43" t="s">
        <v>31</v>
      </c>
      <c r="C7" s="61" t="s">
        <v>32</v>
      </c>
      <c r="D7" s="62"/>
      <c r="E7" s="62"/>
      <c r="F7" s="62"/>
      <c r="G7" s="62"/>
      <c r="H7" s="62"/>
      <c r="I7" s="62"/>
    </row>
    <row r="8" spans="2:9" ht="17.399999999999999" thickBot="1">
      <c r="B8" s="43" t="s">
        <v>33</v>
      </c>
      <c r="C8" s="61" t="s">
        <v>34</v>
      </c>
      <c r="D8" s="62"/>
      <c r="E8" s="62"/>
      <c r="F8" s="62"/>
      <c r="G8" s="62"/>
      <c r="H8" s="62"/>
      <c r="I8" s="62"/>
    </row>
    <row r="9" spans="2:9" ht="17.399999999999999" thickBot="1">
      <c r="B9" s="43" t="s">
        <v>35</v>
      </c>
      <c r="C9" s="61" t="s">
        <v>36</v>
      </c>
      <c r="D9" s="62"/>
      <c r="E9" s="62"/>
      <c r="F9" s="62"/>
      <c r="G9" s="62"/>
      <c r="H9" s="62"/>
      <c r="I9" s="62"/>
    </row>
    <row r="10" spans="2:9" ht="17.399999999999999" thickBot="1">
      <c r="B10" s="43" t="s">
        <v>37</v>
      </c>
      <c r="C10" s="61" t="s">
        <v>97</v>
      </c>
      <c r="D10" s="62"/>
      <c r="E10" s="62"/>
      <c r="F10" s="62"/>
      <c r="G10" s="62"/>
      <c r="H10" s="62"/>
      <c r="I10" s="62"/>
    </row>
    <row r="11" spans="2:9" ht="34.799999999999997" customHeight="1" thickBot="1">
      <c r="B11" s="43" t="s">
        <v>38</v>
      </c>
      <c r="C11" s="61" t="s">
        <v>96</v>
      </c>
      <c r="D11" s="62"/>
      <c r="E11" s="62"/>
      <c r="F11" s="62"/>
      <c r="G11" s="62"/>
      <c r="H11" s="62"/>
      <c r="I11" s="62"/>
    </row>
    <row r="12" spans="2:9" ht="17.399999999999999" thickBot="1">
      <c r="B12" s="43" t="s">
        <v>39</v>
      </c>
      <c r="C12" s="61" t="s">
        <v>40</v>
      </c>
      <c r="D12" s="62"/>
      <c r="E12" s="62"/>
      <c r="F12" s="62"/>
      <c r="G12" s="62"/>
      <c r="H12" s="62"/>
      <c r="I12" s="62"/>
    </row>
    <row r="13" spans="2:9" ht="17.399999999999999" thickBot="1">
      <c r="B13" s="43" t="s">
        <v>41</v>
      </c>
      <c r="C13" s="61" t="s">
        <v>42</v>
      </c>
      <c r="D13" s="62"/>
      <c r="E13" s="62"/>
      <c r="F13" s="62"/>
      <c r="G13" s="62"/>
      <c r="H13" s="62"/>
      <c r="I13" s="62"/>
    </row>
  </sheetData>
  <sheetProtection algorithmName="SHA-512" hashValue="s0tZ659BJTfbQzoRKPy/25Ql5gx3V7zvOuE/o88VLfr9oX7QBvb33TOZSiQDADwkxKuwwB/PXejhtsMfCTZ9Qg==" saltValue="uvzoXQYWmN7jkna61p6NtQ==" spinCount="100000" sheet="1" objects="1" scenarios="1"/>
  <mergeCells count="9">
    <mergeCell ref="C11:I11"/>
    <mergeCell ref="C12:I12"/>
    <mergeCell ref="C13:I13"/>
    <mergeCell ref="B2:I3"/>
    <mergeCell ref="B5:I5"/>
    <mergeCell ref="C7:I7"/>
    <mergeCell ref="C8:I8"/>
    <mergeCell ref="C9:I9"/>
    <mergeCell ref="C10:I10"/>
  </mergeCells>
  <pageMargins left="0.7" right="0.7" top="0.75" bottom="0.75" header="0.3" footer="0.3"/>
  <headerFooter>
    <oddHeader>&amp;L&amp;"Calibri"&amp;8&amp;K000000 _x000D_
                 Informacje Służbowe podmiotu z Grupy mBank - objęte ochroną | mBank Groups entity Business information - protected&amp;1#_x000D_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9"/>
  <sheetViews>
    <sheetView zoomScaleNormal="100" workbookViewId="0">
      <selection sqref="A1:D1"/>
    </sheetView>
  </sheetViews>
  <sheetFormatPr defaultRowHeight="14.4"/>
  <cols>
    <col min="1" max="2" width="24.5546875" customWidth="1"/>
    <col min="3" max="6" width="11" customWidth="1"/>
  </cols>
  <sheetData>
    <row r="1" spans="1:6" ht="15" customHeight="1">
      <c r="A1" s="73" t="s">
        <v>44</v>
      </c>
      <c r="B1" s="73"/>
      <c r="C1" s="73"/>
      <c r="D1" s="73"/>
      <c r="E1" s="9"/>
      <c r="F1" s="9"/>
    </row>
    <row r="4" spans="1:6" ht="15" customHeight="1">
      <c r="A4" s="1" t="s">
        <v>106</v>
      </c>
      <c r="B4" s="9"/>
    </row>
    <row r="5" spans="1:6" ht="15" customHeight="1"/>
    <row r="6" spans="1:6">
      <c r="A6" s="75" t="s">
        <v>90</v>
      </c>
      <c r="B6" s="75"/>
    </row>
    <row r="7" spans="1:6" ht="15" customHeight="1">
      <c r="A7" s="30" t="s">
        <v>50</v>
      </c>
      <c r="B7" s="31" t="s">
        <v>89</v>
      </c>
    </row>
    <row r="8" spans="1:6" ht="15" customHeight="1">
      <c r="A8" s="19" t="s">
        <v>2</v>
      </c>
      <c r="B8" s="56">
        <v>4.2419000000000002</v>
      </c>
    </row>
    <row r="10" spans="1:6">
      <c r="A10" s="1" t="s">
        <v>53</v>
      </c>
    </row>
    <row r="11" spans="1:6" ht="15" customHeight="1">
      <c r="A11" s="69" t="s">
        <v>51</v>
      </c>
      <c r="B11" s="70"/>
      <c r="C11" s="69" t="s">
        <v>52</v>
      </c>
      <c r="D11" s="70"/>
      <c r="E11" s="70"/>
      <c r="F11" s="70"/>
    </row>
    <row r="12" spans="1:6">
      <c r="A12" s="71">
        <v>8749723.4540400002</v>
      </c>
      <c r="B12" s="72"/>
      <c r="C12" s="71">
        <v>6508582.9000000004</v>
      </c>
      <c r="D12" s="74"/>
      <c r="E12" s="74"/>
      <c r="F12" s="72"/>
    </row>
    <row r="14" spans="1:6">
      <c r="E14" s="16"/>
      <c r="F14" s="16"/>
    </row>
    <row r="15" spans="1:6">
      <c r="B15" s="16"/>
      <c r="E15" s="16"/>
    </row>
    <row r="16" spans="1:6">
      <c r="B16" s="48"/>
    </row>
    <row r="17" spans="2:4">
      <c r="D17" s="16"/>
    </row>
    <row r="19" spans="2:4">
      <c r="B19" s="48"/>
    </row>
  </sheetData>
  <sheetProtection algorithmName="SHA-512" hashValue="C4vSmGtEbCHSAStbeufSxfeCMbiEr6ICPBNZh1KCAEOpYjc1BrLKinOyEcwD/J3KG1UA4Dq9QDEzTB+z6hIqoA==" saltValue="eEPn1/BqqKAjZwBCkDDW1A==" spinCount="100000" sheet="1" objects="1" scenarios="1"/>
  <protectedRanges>
    <protectedRange sqref="B16" name="Regulatory Sumary"/>
    <protectedRange sqref="B16" name="HTT General"/>
  </protectedRanges>
  <mergeCells count="6">
    <mergeCell ref="A11:B11"/>
    <mergeCell ref="A12:B12"/>
    <mergeCell ref="A1:D1"/>
    <mergeCell ref="C11:F11"/>
    <mergeCell ref="C12:F12"/>
    <mergeCell ref="A6:B6"/>
  </mergeCells>
  <pageMargins left="0.7" right="0.7" top="0.75" bottom="0.75" header="0.3" footer="0.3"/>
  <pageSetup paperSize="9" orientation="portrait" r:id="rId1"/>
  <headerFooter>
    <oddHeader>&amp;L&amp;"Calibri"&amp;8&amp;K000000 _x000D_
                 Informacje Służbowe podmiotu z Grupy mBank - objęte ochroną | mBank Groups entity Business information - protected&amp;1#_x000D_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5"/>
  <sheetViews>
    <sheetView workbookViewId="0">
      <selection sqref="A1:D1"/>
    </sheetView>
  </sheetViews>
  <sheetFormatPr defaultRowHeight="14.4"/>
  <cols>
    <col min="1" max="1" width="19.88671875" customWidth="1"/>
    <col min="2" max="5" width="8.88671875" customWidth="1"/>
    <col min="6" max="6" width="8.88671875" customWidth="1" collapsed="1"/>
    <col min="7" max="7" width="8.88671875" customWidth="1"/>
    <col min="8" max="8" width="8.88671875" customWidth="1" collapsed="1"/>
    <col min="9" max="12" width="8.88671875" customWidth="1"/>
  </cols>
  <sheetData>
    <row r="1" spans="1:4" ht="14.4" customHeight="1">
      <c r="A1" s="76" t="s">
        <v>45</v>
      </c>
      <c r="B1" s="76"/>
      <c r="C1" s="76"/>
      <c r="D1" s="76"/>
    </row>
    <row r="2" spans="1:4" ht="14.4" customHeight="1">
      <c r="A2" s="18"/>
      <c r="B2" s="18"/>
      <c r="C2" s="18"/>
    </row>
    <row r="3" spans="1:4" ht="14.4" customHeight="1"/>
    <row r="4" spans="1:4" ht="14.4" customHeight="1">
      <c r="A4" s="1" t="s">
        <v>106</v>
      </c>
    </row>
    <row r="5" spans="1:4" ht="14.4" customHeight="1"/>
    <row r="6" spans="1:4" ht="15" customHeight="1">
      <c r="A6" s="32" t="s">
        <v>0</v>
      </c>
    </row>
    <row r="7" spans="1:4" ht="14.4" customHeight="1">
      <c r="A7" s="3" t="s">
        <v>4</v>
      </c>
    </row>
    <row r="8" spans="1:4" ht="14.4" customHeight="1">
      <c r="A8" s="3" t="s">
        <v>7</v>
      </c>
    </row>
    <row r="9" spans="1:4" ht="14.4" customHeight="1">
      <c r="A9" s="3" t="s">
        <v>9</v>
      </c>
    </row>
    <row r="10" spans="1:4" ht="14.4" customHeight="1">
      <c r="A10" s="3" t="s">
        <v>8</v>
      </c>
    </row>
    <row r="11" spans="1:4" ht="14.4" customHeight="1">
      <c r="A11" s="3" t="s">
        <v>99</v>
      </c>
    </row>
    <row r="12" spans="1:4" ht="14.4" customHeight="1">
      <c r="A12" s="3" t="s">
        <v>101</v>
      </c>
    </row>
    <row r="13" spans="1:4" ht="14.4" customHeight="1">
      <c r="A13" s="3" t="s">
        <v>102</v>
      </c>
    </row>
    <row r="14" spans="1:4" ht="14.4" customHeight="1">
      <c r="A14" s="3" t="s">
        <v>103</v>
      </c>
    </row>
    <row r="15" spans="1:4" ht="14.4" customHeight="1">
      <c r="A15" s="3" t="s">
        <v>104</v>
      </c>
    </row>
    <row r="16" spans="1:4" ht="14.4" customHeight="1">
      <c r="A16" s="3" t="s">
        <v>107</v>
      </c>
    </row>
    <row r="17" spans="1:8" ht="14.4" customHeight="1">
      <c r="A17" s="3" t="s">
        <v>11</v>
      </c>
    </row>
    <row r="18" spans="1:8" ht="14.4" customHeight="1">
      <c r="A18" s="3" t="s">
        <v>12</v>
      </c>
    </row>
    <row r="19" spans="1:8" ht="14.4" customHeight="1">
      <c r="A19" s="3" t="s">
        <v>13</v>
      </c>
    </row>
    <row r="20" spans="1:8" ht="14.4" customHeight="1">
      <c r="A20" s="3" t="s">
        <v>6</v>
      </c>
    </row>
    <row r="21" spans="1:8" ht="14.4" customHeight="1">
      <c r="A21" s="3" t="s">
        <v>5</v>
      </c>
    </row>
    <row r="22" spans="1:8" ht="14.4" customHeight="1">
      <c r="A22" s="3" t="s">
        <v>10</v>
      </c>
    </row>
    <row r="23" spans="1:8">
      <c r="A23" s="3" t="s">
        <v>3</v>
      </c>
    </row>
    <row r="24" spans="1:8">
      <c r="H24" s="16"/>
    </row>
    <row r="25" spans="1:8">
      <c r="H25" s="16"/>
    </row>
  </sheetData>
  <sheetProtection algorithmName="SHA-512" hashValue="zfqzp52WbMK9m7LmXTbI7udBWoe1WHvvU07lh8Sqi4XxzUgsvtvzF7qpvq0Hj5z7hKLSLP0siCXmn1Fm4sYYUw==" saltValue="ELt2tTOFwqGLVqv0iAfgww==" spinCount="100000" sheet="1" objects="1" scenarios="1"/>
  <sortState xmlns:xlrd2="http://schemas.microsoft.com/office/spreadsheetml/2017/richdata2" ref="C7:C22">
    <sortCondition ref="C7:C22"/>
  </sortState>
  <mergeCells count="1">
    <mergeCell ref="A1:D1"/>
  </mergeCells>
  <pageMargins left="0.7" right="0.7" top="0.75" bottom="0.75" header="0.3" footer="0.3"/>
  <pageSetup paperSize="9" orientation="portrait" r:id="rId1"/>
  <headerFooter>
    <oddHeader>&amp;L&amp;"Calibri"&amp;8&amp;K000000 _x000D_
                 Informacje Służbowe podmiotu z Grupy mBank - objęte ochroną | mBank Groups entity Business information - protected&amp;1#_x000D_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6"/>
  <sheetViews>
    <sheetView workbookViewId="0">
      <selection sqref="A1:E1"/>
    </sheetView>
  </sheetViews>
  <sheetFormatPr defaultRowHeight="14.4"/>
  <cols>
    <col min="1" max="2" width="24.5546875" customWidth="1"/>
    <col min="3" max="4" width="12" customWidth="1"/>
    <col min="5" max="5" width="15" customWidth="1"/>
    <col min="6" max="48" width="8.88671875" customWidth="1"/>
    <col min="49" max="1025" width="8.5546875" customWidth="1"/>
  </cols>
  <sheetData>
    <row r="1" spans="1:5" ht="14.4" customHeight="1">
      <c r="A1" s="76" t="s">
        <v>46</v>
      </c>
      <c r="B1" s="76"/>
      <c r="C1" s="76"/>
      <c r="D1" s="76"/>
      <c r="E1" s="76"/>
    </row>
    <row r="2" spans="1:5" ht="15" customHeight="1">
      <c r="A2" s="9"/>
    </row>
    <row r="3" spans="1:5" ht="15" customHeight="1">
      <c r="A3" s="9"/>
    </row>
    <row r="4" spans="1:5" ht="15" customHeight="1">
      <c r="A4" s="1" t="s">
        <v>106</v>
      </c>
      <c r="B4" s="9"/>
    </row>
    <row r="5" spans="1:5" ht="15" customHeight="1"/>
    <row r="6" spans="1:5" s="45" customFormat="1">
      <c r="A6" s="75" t="s">
        <v>90</v>
      </c>
      <c r="B6" s="75"/>
    </row>
    <row r="7" spans="1:5" ht="15" customHeight="1">
      <c r="A7" s="33" t="s">
        <v>50</v>
      </c>
      <c r="B7" s="31" t="s">
        <v>89</v>
      </c>
    </row>
    <row r="8" spans="1:5" ht="15" customHeight="1">
      <c r="A8" s="19" t="s">
        <v>2</v>
      </c>
      <c r="B8" s="56">
        <v>4.2419000000000002</v>
      </c>
    </row>
    <row r="9" spans="1:5" ht="15" customHeight="1">
      <c r="A9" s="9"/>
    </row>
    <row r="10" spans="1:5" ht="15" customHeight="1">
      <c r="A10" s="9" t="s">
        <v>56</v>
      </c>
    </row>
    <row r="11" spans="1:5" ht="15" customHeight="1">
      <c r="A11" s="1" t="s">
        <v>53</v>
      </c>
    </row>
    <row r="12" spans="1:5" ht="15" customHeight="1">
      <c r="A12" s="77" t="s">
        <v>57</v>
      </c>
      <c r="B12" s="34" t="s">
        <v>55</v>
      </c>
    </row>
    <row r="13" spans="1:5" ht="15" customHeight="1">
      <c r="A13" s="77"/>
      <c r="B13" s="34" t="s">
        <v>1</v>
      </c>
    </row>
    <row r="14" spans="1:5" ht="15" customHeight="1">
      <c r="A14" s="7" t="s">
        <v>20</v>
      </c>
      <c r="B14" s="10">
        <v>2833844.0508599998</v>
      </c>
      <c r="C14" s="11"/>
    </row>
    <row r="15" spans="1:5" ht="15" customHeight="1">
      <c r="A15" s="7" t="s">
        <v>14</v>
      </c>
      <c r="B15" s="10">
        <v>1258902.5970399999</v>
      </c>
      <c r="C15" s="11"/>
    </row>
    <row r="16" spans="1:5" ht="15" customHeight="1">
      <c r="A16" s="7" t="s">
        <v>19</v>
      </c>
      <c r="B16" s="10">
        <v>972457.3149</v>
      </c>
      <c r="C16" s="11"/>
    </row>
    <row r="17" spans="1:3" ht="15" customHeight="1">
      <c r="A17" s="7" t="s">
        <v>28</v>
      </c>
      <c r="B17" s="10">
        <v>824429.45345999999</v>
      </c>
      <c r="C17" s="11"/>
    </row>
    <row r="18" spans="1:3" ht="15" customHeight="1">
      <c r="A18" s="7" t="s">
        <v>24</v>
      </c>
      <c r="B18" s="10">
        <v>797338.50931999995</v>
      </c>
      <c r="C18" s="11"/>
    </row>
    <row r="19" spans="1:3" ht="15" customHeight="1">
      <c r="A19" s="7" t="s">
        <v>25</v>
      </c>
      <c r="B19" s="10">
        <v>340101.23063000001</v>
      </c>
      <c r="C19" s="11"/>
    </row>
    <row r="20" spans="1:3" ht="15" customHeight="1">
      <c r="A20" s="7" t="s">
        <v>18</v>
      </c>
      <c r="B20" s="10">
        <v>331212.82426999998</v>
      </c>
      <c r="C20" s="11"/>
    </row>
    <row r="21" spans="1:3" ht="15" customHeight="1">
      <c r="A21" s="7" t="s">
        <v>29</v>
      </c>
      <c r="B21" s="10">
        <v>329005.53078999999</v>
      </c>
      <c r="C21" s="11"/>
    </row>
    <row r="22" spans="1:3" ht="15" customHeight="1">
      <c r="A22" s="7" t="s">
        <v>15</v>
      </c>
      <c r="B22" s="10">
        <v>211224.99656</v>
      </c>
      <c r="C22" s="11"/>
    </row>
    <row r="23" spans="1:3" ht="15" customHeight="1">
      <c r="A23" s="7" t="s">
        <v>16</v>
      </c>
      <c r="B23" s="10">
        <v>144876.07513000001</v>
      </c>
      <c r="C23" s="11"/>
    </row>
    <row r="24" spans="1:3" ht="15" customHeight="1">
      <c r="A24" s="7" t="s">
        <v>23</v>
      </c>
      <c r="B24" s="10">
        <v>135744.22521999999</v>
      </c>
      <c r="C24" s="11"/>
    </row>
    <row r="25" spans="1:3" ht="15" customHeight="1">
      <c r="A25" s="7" t="s">
        <v>27</v>
      </c>
      <c r="B25" s="10">
        <v>103861.3046</v>
      </c>
      <c r="C25" s="11"/>
    </row>
    <row r="26" spans="1:3" ht="15" customHeight="1">
      <c r="A26" s="7" t="s">
        <v>17</v>
      </c>
      <c r="B26" s="10">
        <v>98534.964800000002</v>
      </c>
      <c r="C26" s="11"/>
    </row>
    <row r="27" spans="1:3" ht="15" customHeight="1">
      <c r="A27" s="7" t="s">
        <v>21</v>
      </c>
      <c r="B27" s="10">
        <v>53093.197679999997</v>
      </c>
      <c r="C27" s="11"/>
    </row>
    <row r="28" spans="1:3" ht="15" customHeight="1">
      <c r="A28" s="7" t="s">
        <v>22</v>
      </c>
      <c r="B28" s="10">
        <v>39416.97464</v>
      </c>
      <c r="C28" s="11"/>
    </row>
    <row r="29" spans="1:3" ht="15" customHeight="1">
      <c r="A29" s="7" t="s">
        <v>26</v>
      </c>
      <c r="B29" s="10">
        <v>32040.204140000002</v>
      </c>
      <c r="C29" s="11"/>
    </row>
    <row r="30" spans="1:3" ht="15" customHeight="1">
      <c r="A30" s="51" t="s">
        <v>54</v>
      </c>
      <c r="B30" s="58">
        <f t="shared" ref="B30" si="0">SUM(B14:B29)</f>
        <v>8506083.4540400021</v>
      </c>
    </row>
    <row r="31" spans="1:3" ht="15" customHeight="1"/>
    <row r="32" spans="1:3" ht="15" customHeight="1"/>
    <row r="33" spans="1:9" ht="15" customHeight="1">
      <c r="A33" s="1" t="s">
        <v>58</v>
      </c>
      <c r="I33" s="12"/>
    </row>
    <row r="34" spans="1:9" ht="15" customHeight="1">
      <c r="A34" s="78" t="s">
        <v>98</v>
      </c>
      <c r="B34" s="78"/>
      <c r="C34" s="78"/>
      <c r="D34" s="78"/>
      <c r="E34" s="78"/>
      <c r="F34" s="78"/>
      <c r="G34" s="78"/>
      <c r="H34" s="46"/>
      <c r="I34" s="46"/>
    </row>
    <row r="35" spans="1:9" ht="15" customHeight="1">
      <c r="A35" s="78"/>
      <c r="B35" s="78"/>
      <c r="C35" s="78"/>
      <c r="D35" s="78"/>
      <c r="E35" s="78"/>
      <c r="F35" s="78"/>
      <c r="G35" s="78"/>
      <c r="H35" s="46"/>
      <c r="I35" s="46"/>
    </row>
    <row r="36" spans="1:9">
      <c r="A36" s="78"/>
      <c r="B36" s="78"/>
      <c r="C36" s="78"/>
      <c r="D36" s="78"/>
      <c r="E36" s="78"/>
      <c r="F36" s="78"/>
      <c r="G36" s="78"/>
      <c r="H36" s="46"/>
      <c r="I36" s="46"/>
    </row>
    <row r="37" spans="1:9">
      <c r="A37" s="78"/>
      <c r="B37" s="78"/>
      <c r="C37" s="78"/>
      <c r="D37" s="78"/>
      <c r="E37" s="78"/>
      <c r="F37" s="78"/>
      <c r="G37" s="78"/>
      <c r="H37" s="46"/>
      <c r="I37" s="46"/>
    </row>
    <row r="38" spans="1:9">
      <c r="A38" s="78"/>
      <c r="B38" s="78"/>
      <c r="C38" s="78"/>
      <c r="D38" s="78"/>
      <c r="E38" s="78"/>
      <c r="F38" s="78"/>
      <c r="G38" s="78"/>
      <c r="H38" s="46"/>
      <c r="I38" s="46"/>
    </row>
    <row r="39" spans="1:9">
      <c r="A39" s="78"/>
      <c r="B39" s="78"/>
      <c r="C39" s="78"/>
      <c r="D39" s="78"/>
      <c r="E39" s="78"/>
      <c r="F39" s="78"/>
      <c r="G39" s="78"/>
      <c r="H39" s="46"/>
      <c r="I39" s="46"/>
    </row>
    <row r="40" spans="1:9">
      <c r="A40" s="54"/>
      <c r="B40" s="54"/>
      <c r="C40" s="54"/>
      <c r="D40" s="54"/>
      <c r="E40" s="54"/>
      <c r="F40" s="54"/>
      <c r="G40" s="54"/>
      <c r="H40" s="46"/>
      <c r="I40" s="46"/>
    </row>
    <row r="41" spans="1:9">
      <c r="A41" s="54"/>
      <c r="B41" s="54"/>
      <c r="C41" s="54"/>
      <c r="D41" s="54"/>
      <c r="E41" s="54"/>
      <c r="F41" s="54"/>
      <c r="G41" s="54"/>
      <c r="H41" s="46"/>
      <c r="I41" s="46"/>
    </row>
    <row r="42" spans="1:9">
      <c r="A42" s="54"/>
      <c r="B42" s="54"/>
      <c r="C42" s="54"/>
      <c r="D42" s="54"/>
      <c r="E42" s="54"/>
      <c r="F42" s="54"/>
      <c r="G42" s="54"/>
      <c r="H42" s="46"/>
      <c r="I42" s="46"/>
    </row>
    <row r="43" spans="1:9">
      <c r="A43" s="54"/>
      <c r="B43" s="54"/>
      <c r="C43" s="54"/>
      <c r="D43" s="54"/>
      <c r="E43" s="54"/>
      <c r="F43" s="54"/>
      <c r="G43" s="54"/>
      <c r="H43" s="46"/>
      <c r="I43" s="46"/>
    </row>
    <row r="44" spans="1:9">
      <c r="A44" s="46"/>
      <c r="B44" s="46"/>
      <c r="C44" s="46"/>
      <c r="D44" s="46"/>
      <c r="E44" s="46"/>
      <c r="F44" s="46"/>
      <c r="G44" s="46"/>
      <c r="H44" s="46"/>
      <c r="I44" s="46"/>
    </row>
    <row r="45" spans="1:9">
      <c r="A45" s="46"/>
      <c r="B45" s="46"/>
      <c r="C45" s="46"/>
      <c r="D45" s="46"/>
      <c r="E45" s="46"/>
      <c r="F45" s="46"/>
      <c r="G45" s="46"/>
      <c r="H45" s="46"/>
      <c r="I45" s="46"/>
    </row>
    <row r="46" spans="1:9">
      <c r="A46" s="46"/>
      <c r="B46" s="46"/>
      <c r="C46" s="46"/>
      <c r="D46" s="46"/>
      <c r="E46" s="46"/>
      <c r="F46" s="46"/>
      <c r="G46" s="46"/>
      <c r="H46" s="46"/>
    </row>
  </sheetData>
  <sheetProtection algorithmName="SHA-512" hashValue="bxLZDo+jNmuwnur2EcS2Iypu3abnrbxE3reTo8dSxEeJVV9UathFfCl/G6BJguKRrMqR+jEwXXGGp/z6Aq70sQ==" saltValue="71pur5cNbSCC/u+Vg5YC+Q==" spinCount="100000" sheet="1" objects="1" scenarios="1"/>
  <protectedRanges>
    <protectedRange sqref="C14:C29" name="Mortgage Asset I"/>
  </protectedRanges>
  <mergeCells count="4">
    <mergeCell ref="A1:E1"/>
    <mergeCell ref="A6:B6"/>
    <mergeCell ref="A12:A13"/>
    <mergeCell ref="A34:G39"/>
  </mergeCells>
  <pageMargins left="0.7" right="0.7" top="0.75" bottom="0.75" header="0.3" footer="0.3"/>
  <pageSetup paperSize="9" orientation="portrait" r:id="rId1"/>
  <headerFooter>
    <oddHeader>&amp;L&amp;"Calibri"&amp;8&amp;K000000 _x000D_
                 Informacje Służbowe podmiotu z Grupy mBank - objęte ochroną | mBank Groups entity Business information - protected&amp;1#_x000D_</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4"/>
  <sheetViews>
    <sheetView workbookViewId="0">
      <selection sqref="A1:I1"/>
    </sheetView>
  </sheetViews>
  <sheetFormatPr defaultRowHeight="14.4"/>
  <cols>
    <col min="9" max="9" width="83" customWidth="1"/>
  </cols>
  <sheetData>
    <row r="1" spans="1:11" ht="15" customHeight="1">
      <c r="A1" s="79" t="s">
        <v>47</v>
      </c>
      <c r="B1" s="79"/>
      <c r="C1" s="79"/>
      <c r="D1" s="79"/>
      <c r="E1" s="79"/>
      <c r="F1" s="79"/>
      <c r="G1" s="79"/>
      <c r="H1" s="79"/>
      <c r="I1" s="79"/>
      <c r="J1" s="17"/>
      <c r="K1" s="17"/>
    </row>
    <row r="4" spans="1:11">
      <c r="A4" s="76" t="s">
        <v>63</v>
      </c>
      <c r="B4" s="76"/>
      <c r="C4" s="76"/>
      <c r="D4" s="76"/>
      <c r="E4" s="76"/>
      <c r="F4" s="76"/>
      <c r="G4" s="76"/>
      <c r="H4" s="76"/>
      <c r="I4" s="76"/>
    </row>
    <row r="5" spans="1:11" ht="204" customHeight="1">
      <c r="A5" s="80" t="s">
        <v>105</v>
      </c>
      <c r="B5" s="81"/>
      <c r="C5" s="81"/>
      <c r="D5" s="81"/>
      <c r="E5" s="81"/>
      <c r="F5" s="81"/>
      <c r="G5" s="81"/>
      <c r="H5" s="81"/>
      <c r="I5" s="81"/>
    </row>
    <row r="6" spans="1:11">
      <c r="A6" s="76"/>
      <c r="B6" s="76"/>
      <c r="C6" s="76"/>
      <c r="D6" s="76"/>
      <c r="E6" s="76"/>
      <c r="F6" s="76"/>
      <c r="G6" s="76"/>
      <c r="H6" s="76"/>
      <c r="I6" s="76"/>
    </row>
    <row r="7" spans="1:11">
      <c r="A7" s="76" t="s">
        <v>62</v>
      </c>
      <c r="B7" s="76"/>
      <c r="C7" s="76"/>
      <c r="D7" s="76"/>
      <c r="E7" s="76"/>
      <c r="F7" s="76"/>
      <c r="G7" s="76"/>
      <c r="H7" s="76"/>
      <c r="I7" s="76"/>
    </row>
    <row r="8" spans="1:11" ht="109.2" customHeight="1">
      <c r="A8" s="80" t="s">
        <v>59</v>
      </c>
      <c r="B8" s="81"/>
      <c r="C8" s="81"/>
      <c r="D8" s="81"/>
      <c r="E8" s="81"/>
      <c r="F8" s="81"/>
      <c r="G8" s="81"/>
      <c r="H8" s="81"/>
      <c r="I8" s="81"/>
    </row>
    <row r="9" spans="1:11">
      <c r="A9" s="76"/>
      <c r="B9" s="76"/>
      <c r="C9" s="76"/>
      <c r="D9" s="76"/>
      <c r="E9" s="76"/>
      <c r="F9" s="76"/>
      <c r="G9" s="76"/>
      <c r="H9" s="76"/>
      <c r="I9" s="76"/>
    </row>
    <row r="10" spans="1:11">
      <c r="A10" s="76" t="s">
        <v>61</v>
      </c>
      <c r="B10" s="76"/>
      <c r="C10" s="76"/>
      <c r="D10" s="76"/>
      <c r="E10" s="76"/>
      <c r="F10" s="76"/>
      <c r="G10" s="76"/>
      <c r="H10" s="76"/>
      <c r="I10" s="76"/>
    </row>
    <row r="11" spans="1:11" ht="124.2" customHeight="1">
      <c r="A11" s="80" t="s">
        <v>60</v>
      </c>
      <c r="B11" s="81"/>
      <c r="C11" s="81"/>
      <c r="D11" s="81"/>
      <c r="E11" s="81"/>
      <c r="F11" s="81"/>
      <c r="G11" s="81"/>
      <c r="H11" s="81"/>
      <c r="I11" s="81"/>
    </row>
    <row r="12" spans="1:11">
      <c r="A12" s="76"/>
      <c r="B12" s="76"/>
      <c r="C12" s="76"/>
      <c r="D12" s="76"/>
      <c r="E12" s="76"/>
      <c r="F12" s="76"/>
      <c r="G12" s="76"/>
      <c r="H12" s="76"/>
      <c r="I12" s="76"/>
    </row>
    <row r="13" spans="1:11">
      <c r="A13" s="76" t="s">
        <v>65</v>
      </c>
      <c r="B13" s="76"/>
      <c r="C13" s="76"/>
      <c r="D13" s="76"/>
      <c r="E13" s="76"/>
      <c r="F13" s="76"/>
      <c r="G13" s="76"/>
      <c r="H13" s="76"/>
      <c r="I13" s="76"/>
    </row>
    <row r="14" spans="1:11" ht="109.8" customHeight="1">
      <c r="A14" s="80" t="s">
        <v>64</v>
      </c>
      <c r="B14" s="81"/>
      <c r="C14" s="81"/>
      <c r="D14" s="81"/>
      <c r="E14" s="81"/>
      <c r="F14" s="81"/>
      <c r="G14" s="81"/>
      <c r="H14" s="81"/>
      <c r="I14" s="81"/>
    </row>
  </sheetData>
  <sheetProtection algorithmName="SHA-512" hashValue="8lmBsEo1IbPssJS6XQlzJB9N7kdAY3W7hnQvPsIbdWhkGk7znSaF/FOm6duIAk/mXSiz+c8KQfrVrcZ7Z811oQ==" saltValue="6vZhMC7z/NZN6uVj1tcbHw==" spinCount="100000" sheet="1" objects="1" scenarios="1"/>
  <mergeCells count="12">
    <mergeCell ref="A1:I1"/>
    <mergeCell ref="A14:I14"/>
    <mergeCell ref="A4:I4"/>
    <mergeCell ref="A7:I7"/>
    <mergeCell ref="A10:I10"/>
    <mergeCell ref="A13:I13"/>
    <mergeCell ref="A5:I5"/>
    <mergeCell ref="A8:I8"/>
    <mergeCell ref="A11:I11"/>
    <mergeCell ref="A12:I12"/>
    <mergeCell ref="A9:I9"/>
    <mergeCell ref="A6:I6"/>
  </mergeCells>
  <pageMargins left="0.7" right="0.7" top="0.75" bottom="0.75" header="0.3" footer="0.3"/>
  <pageSetup paperSize="9" orientation="portrait" r:id="rId1"/>
  <headerFooter>
    <oddHeader>&amp;L&amp;"Calibri"&amp;8&amp;K000000 _x000D_
                 Informacje Służbowe podmiotu z Grupy mBank - objęte ochroną | mBank Groups entity Business information - protected&amp;1#_x000D_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7"/>
  <sheetViews>
    <sheetView zoomScaleNormal="100" workbookViewId="0">
      <selection sqref="A1:D1"/>
    </sheetView>
  </sheetViews>
  <sheetFormatPr defaultRowHeight="14.4"/>
  <cols>
    <col min="1" max="2" width="24.5546875" customWidth="1"/>
    <col min="3" max="15" width="8.88671875" customWidth="1"/>
    <col min="16" max="1025" width="8.5546875" customWidth="1"/>
  </cols>
  <sheetData>
    <row r="1" spans="1:8" s="21" customFormat="1" ht="30" customHeight="1">
      <c r="A1" s="79" t="s">
        <v>91</v>
      </c>
      <c r="B1" s="79"/>
      <c r="C1" s="79"/>
      <c r="D1" s="79"/>
      <c r="E1" s="17"/>
      <c r="F1" s="17"/>
      <c r="G1" s="17"/>
      <c r="H1" s="17"/>
    </row>
    <row r="2" spans="1:8" ht="15" customHeight="1"/>
    <row r="3" spans="1:8" ht="15" customHeight="1"/>
    <row r="4" spans="1:8" ht="15" customHeight="1">
      <c r="A4" s="1" t="s">
        <v>106</v>
      </c>
      <c r="B4" s="13"/>
      <c r="C4" s="9"/>
    </row>
    <row r="5" spans="1:8" ht="15" customHeight="1"/>
    <row r="6" spans="1:8">
      <c r="A6" s="75" t="s">
        <v>90</v>
      </c>
      <c r="B6" s="75"/>
    </row>
    <row r="7" spans="1:8">
      <c r="A7" s="30" t="s">
        <v>50</v>
      </c>
      <c r="B7" s="31" t="s">
        <v>89</v>
      </c>
      <c r="C7" s="14"/>
    </row>
    <row r="8" spans="1:8" ht="15" customHeight="1">
      <c r="A8" s="20" t="s">
        <v>2</v>
      </c>
      <c r="B8" s="56">
        <v>4.2419000000000002</v>
      </c>
      <c r="C8" s="5"/>
    </row>
    <row r="9" spans="1:8" ht="15" customHeight="1"/>
    <row r="10" spans="1:8" ht="15" customHeight="1">
      <c r="A10" s="9" t="s">
        <v>67</v>
      </c>
    </row>
    <row r="11" spans="1:8" ht="15" customHeight="1">
      <c r="A11" s="1" t="s">
        <v>53</v>
      </c>
    </row>
    <row r="12" spans="1:8" ht="28.8">
      <c r="A12" s="35" t="s">
        <v>69</v>
      </c>
      <c r="B12" s="36" t="s">
        <v>77</v>
      </c>
    </row>
    <row r="13" spans="1:8" ht="15" customHeight="1">
      <c r="A13" s="15" t="s">
        <v>70</v>
      </c>
      <c r="B13" s="57">
        <v>414359.72357999999</v>
      </c>
    </row>
    <row r="14" spans="1:8" ht="15" customHeight="1">
      <c r="A14" s="15" t="s">
        <v>71</v>
      </c>
      <c r="B14" s="57">
        <v>354072.10551000002</v>
      </c>
    </row>
    <row r="15" spans="1:8" ht="15" customHeight="1">
      <c r="A15" s="15" t="s">
        <v>72</v>
      </c>
      <c r="B15" s="57">
        <v>345798.72276999999</v>
      </c>
    </row>
    <row r="16" spans="1:8" ht="15" customHeight="1">
      <c r="A16" s="15" t="s">
        <v>73</v>
      </c>
      <c r="B16" s="57">
        <v>325822.02347000001</v>
      </c>
    </row>
    <row r="17" spans="1:11" ht="15" customHeight="1">
      <c r="A17" s="15" t="s">
        <v>74</v>
      </c>
      <c r="B17" s="57">
        <v>383553.25796999998</v>
      </c>
    </row>
    <row r="18" spans="1:11" ht="15" customHeight="1">
      <c r="A18" s="15" t="s">
        <v>75</v>
      </c>
      <c r="B18" s="57">
        <v>1420821.1188000001</v>
      </c>
    </row>
    <row r="19" spans="1:11" ht="15" customHeight="1">
      <c r="A19" s="15" t="s">
        <v>76</v>
      </c>
      <c r="B19" s="57">
        <v>5505296.5019399999</v>
      </c>
    </row>
    <row r="20" spans="1:11" ht="15" customHeight="1">
      <c r="A20" s="52" t="s">
        <v>54</v>
      </c>
      <c r="B20" s="53">
        <f>SUM(B13:B19)</f>
        <v>8749723.4540400002</v>
      </c>
    </row>
    <row r="21" spans="1:11" ht="15" customHeight="1"/>
    <row r="22" spans="1:11" ht="15" customHeight="1">
      <c r="A22" s="9" t="s">
        <v>68</v>
      </c>
    </row>
    <row r="23" spans="1:11" ht="15" customHeight="1">
      <c r="A23" s="1" t="s">
        <v>53</v>
      </c>
    </row>
    <row r="24" spans="1:11" ht="28.8">
      <c r="A24" s="35" t="s">
        <v>69</v>
      </c>
      <c r="B24" s="36" t="s">
        <v>77</v>
      </c>
    </row>
    <row r="25" spans="1:11" ht="15" customHeight="1">
      <c r="A25" s="15" t="s">
        <v>70</v>
      </c>
      <c r="B25" s="49">
        <v>1272570</v>
      </c>
      <c r="G25" s="23"/>
      <c r="H25" s="23"/>
      <c r="I25" s="23"/>
      <c r="J25" s="23"/>
      <c r="K25" s="23"/>
    </row>
    <row r="26" spans="1:11" ht="15" customHeight="1">
      <c r="A26" s="15" t="s">
        <v>71</v>
      </c>
      <c r="B26" s="49">
        <v>1203611.2</v>
      </c>
    </row>
    <row r="27" spans="1:11" ht="15" customHeight="1">
      <c r="A27" s="15" t="s">
        <v>72</v>
      </c>
      <c r="B27" s="49">
        <v>1250000</v>
      </c>
      <c r="D27" s="22"/>
    </row>
    <row r="28" spans="1:11" ht="15" customHeight="1">
      <c r="A28" s="15" t="s">
        <v>73</v>
      </c>
      <c r="B28" s="49">
        <v>1282401.7</v>
      </c>
    </row>
    <row r="29" spans="1:11" ht="15" customHeight="1">
      <c r="A29" s="15" t="s">
        <v>74</v>
      </c>
      <c r="B29" s="49">
        <v>1500000</v>
      </c>
    </row>
    <row r="30" spans="1:11" ht="15" customHeight="1">
      <c r="A30" s="15" t="s">
        <v>75</v>
      </c>
      <c r="B30" s="49">
        <v>0</v>
      </c>
    </row>
    <row r="31" spans="1:11" ht="15" customHeight="1">
      <c r="A31" s="15" t="s">
        <v>76</v>
      </c>
      <c r="B31" s="49">
        <v>0</v>
      </c>
    </row>
    <row r="32" spans="1:11" ht="15" customHeight="1">
      <c r="A32" s="52" t="s">
        <v>54</v>
      </c>
      <c r="B32" s="53">
        <f>SUM(B25:B31)</f>
        <v>6508582.9000000004</v>
      </c>
    </row>
    <row r="33" spans="1:9" ht="15" customHeight="1"/>
    <row r="34" spans="1:9" ht="15" customHeight="1">
      <c r="B34" s="16"/>
    </row>
    <row r="35" spans="1:9">
      <c r="A35" s="1" t="s">
        <v>92</v>
      </c>
    </row>
    <row r="36" spans="1:9" ht="14.4" customHeight="1">
      <c r="A36" s="82" t="s">
        <v>66</v>
      </c>
      <c r="B36" s="82"/>
      <c r="C36" s="82"/>
      <c r="D36" s="82"/>
      <c r="E36" s="82"/>
      <c r="F36" s="82"/>
      <c r="G36" s="82"/>
      <c r="H36" s="82"/>
      <c r="I36" s="82"/>
    </row>
    <row r="37" spans="1:9">
      <c r="A37" s="82"/>
      <c r="B37" s="82"/>
      <c r="C37" s="82"/>
      <c r="D37" s="82"/>
      <c r="E37" s="82"/>
      <c r="F37" s="82"/>
      <c r="G37" s="82"/>
      <c r="H37" s="82"/>
      <c r="I37" s="82"/>
    </row>
    <row r="38" spans="1:9">
      <c r="A38" s="82"/>
      <c r="B38" s="82"/>
      <c r="C38" s="82"/>
      <c r="D38" s="82"/>
      <c r="E38" s="82"/>
      <c r="F38" s="82"/>
      <c r="G38" s="82"/>
      <c r="H38" s="82"/>
      <c r="I38" s="82"/>
    </row>
    <row r="39" spans="1:9">
      <c r="A39" s="82"/>
      <c r="B39" s="82"/>
      <c r="C39" s="82"/>
      <c r="D39" s="82"/>
      <c r="E39" s="82"/>
      <c r="F39" s="82"/>
      <c r="G39" s="82"/>
      <c r="H39" s="82"/>
      <c r="I39" s="82"/>
    </row>
    <row r="40" spans="1:9">
      <c r="A40" s="82"/>
      <c r="B40" s="82"/>
      <c r="C40" s="82"/>
      <c r="D40" s="82"/>
      <c r="E40" s="82"/>
      <c r="F40" s="82"/>
      <c r="G40" s="82"/>
      <c r="H40" s="82"/>
      <c r="I40" s="82"/>
    </row>
    <row r="41" spans="1:9">
      <c r="A41" s="82"/>
      <c r="B41" s="82"/>
      <c r="C41" s="82"/>
      <c r="D41" s="82"/>
      <c r="E41" s="82"/>
      <c r="F41" s="82"/>
      <c r="G41" s="82"/>
      <c r="H41" s="82"/>
      <c r="I41" s="82"/>
    </row>
    <row r="42" spans="1:9">
      <c r="A42" s="82"/>
      <c r="B42" s="82"/>
      <c r="C42" s="82"/>
      <c r="D42" s="82"/>
      <c r="E42" s="82"/>
      <c r="F42" s="82"/>
      <c r="G42" s="82"/>
      <c r="H42" s="82"/>
      <c r="I42" s="82"/>
    </row>
    <row r="43" spans="1:9">
      <c r="A43" s="82"/>
      <c r="B43" s="82"/>
      <c r="C43" s="82"/>
      <c r="D43" s="82"/>
      <c r="E43" s="82"/>
      <c r="F43" s="82"/>
      <c r="G43" s="82"/>
      <c r="H43" s="82"/>
      <c r="I43" s="82"/>
    </row>
    <row r="44" spans="1:9">
      <c r="A44" s="82"/>
      <c r="B44" s="82"/>
      <c r="C44" s="82"/>
      <c r="D44" s="82"/>
      <c r="E44" s="82"/>
      <c r="F44" s="82"/>
      <c r="G44" s="82"/>
      <c r="H44" s="82"/>
      <c r="I44" s="82"/>
    </row>
    <row r="45" spans="1:9">
      <c r="A45" s="82"/>
      <c r="B45" s="82"/>
      <c r="C45" s="82"/>
      <c r="D45" s="82"/>
      <c r="E45" s="82"/>
      <c r="F45" s="82"/>
      <c r="G45" s="82"/>
      <c r="H45" s="82"/>
      <c r="I45" s="82"/>
    </row>
    <row r="46" spans="1:9">
      <c r="A46" s="29"/>
      <c r="B46" s="29"/>
      <c r="C46" s="29"/>
      <c r="D46" s="29"/>
      <c r="E46" s="29"/>
      <c r="F46" s="29"/>
      <c r="G46" s="29"/>
      <c r="H46" s="29"/>
      <c r="I46" s="29"/>
    </row>
    <row r="47" spans="1:9">
      <c r="A47" s="29"/>
      <c r="B47" s="29"/>
      <c r="C47" s="29"/>
      <c r="D47" s="29"/>
      <c r="E47" s="29"/>
    </row>
  </sheetData>
  <sheetProtection algorithmName="SHA-512" hashValue="vc7V72EpLVhHbwfzdcAwN+Uelx1QbBnBclUbqHGZXFNFeUZgi4sz/yQK8g4mhl88oSiRkpCudiK1O+e67bP1IA==" saltValue="HFEZDk7TdP4jiMQmUf6VLg==" spinCount="100000" sheet="1" objects="1" scenarios="1"/>
  <protectedRanges>
    <protectedRange sqref="D34" name="HTT General"/>
  </protectedRanges>
  <mergeCells count="3">
    <mergeCell ref="A1:D1"/>
    <mergeCell ref="A6:B6"/>
    <mergeCell ref="A36:I45"/>
  </mergeCells>
  <pageMargins left="0.7" right="0.7" top="0.75" bottom="0.75" header="0.3" footer="0.3"/>
  <pageSetup paperSize="9" orientation="portrait" r:id="rId1"/>
  <headerFooter>
    <oddHeader>&amp;L&amp;"Calibri"&amp;8&amp;K000000 _x000D_
                 Informacje Służbowe podmiotu z Grupy mBank - objęte ochroną | mBank Groups entity Business information - protected&amp;1#_x000D_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21"/>
  <sheetViews>
    <sheetView workbookViewId="0">
      <selection sqref="A1:C1"/>
    </sheetView>
  </sheetViews>
  <sheetFormatPr defaultRowHeight="14.4"/>
  <cols>
    <col min="1" max="2" width="24.5546875" customWidth="1"/>
    <col min="3" max="5" width="20" customWidth="1"/>
    <col min="6" max="6" width="8.88671875" customWidth="1"/>
  </cols>
  <sheetData>
    <row r="1" spans="1:23" ht="14.4" customHeight="1">
      <c r="A1" s="76" t="s">
        <v>48</v>
      </c>
      <c r="B1" s="76"/>
      <c r="C1" s="76"/>
      <c r="D1" s="1"/>
    </row>
    <row r="2" spans="1:23" ht="14.4" customHeight="1">
      <c r="A2" s="18"/>
      <c r="B2" s="18"/>
      <c r="C2" s="18"/>
    </row>
    <row r="3" spans="1:23" ht="14.4" customHeight="1"/>
    <row r="4" spans="1:23" ht="14.4" customHeight="1">
      <c r="A4" s="1" t="s">
        <v>106</v>
      </c>
      <c r="B4" s="2"/>
      <c r="C4" s="1"/>
      <c r="D4" s="1"/>
    </row>
    <row r="5" spans="1:23" ht="14.4" customHeight="1"/>
    <row r="6" spans="1:23">
      <c r="A6" s="75" t="s">
        <v>90</v>
      </c>
      <c r="B6" s="75"/>
    </row>
    <row r="7" spans="1:23" ht="14.4" customHeight="1">
      <c r="A7" s="37" t="s">
        <v>50</v>
      </c>
      <c r="B7" s="31" t="s">
        <v>89</v>
      </c>
      <c r="C7" s="4"/>
      <c r="D7" s="4"/>
    </row>
    <row r="8" spans="1:23" ht="14.4" customHeight="1">
      <c r="A8" s="20" t="s">
        <v>2</v>
      </c>
      <c r="B8" s="56">
        <v>4.2419000000000002</v>
      </c>
      <c r="C8" s="5"/>
      <c r="D8" s="5"/>
    </row>
    <row r="9" spans="1:23" ht="14.4" customHeight="1"/>
    <row r="10" spans="1:23" ht="14.4" customHeight="1">
      <c r="A10" s="1" t="s">
        <v>94</v>
      </c>
    </row>
    <row r="11" spans="1:23" ht="14.4" customHeight="1">
      <c r="A11" s="1" t="s">
        <v>53</v>
      </c>
      <c r="B11" s="5"/>
      <c r="C11" s="6"/>
    </row>
    <row r="12" spans="1:23" ht="15" customHeight="1">
      <c r="A12" s="83"/>
      <c r="B12" s="85" t="s">
        <v>93</v>
      </c>
      <c r="C12" s="69" t="s">
        <v>84</v>
      </c>
      <c r="D12" s="70"/>
      <c r="E12" s="87"/>
    </row>
    <row r="13" spans="1:23" ht="15" customHeight="1">
      <c r="A13" s="84"/>
      <c r="B13" s="86"/>
      <c r="C13" s="32" t="s">
        <v>83</v>
      </c>
      <c r="D13" s="32" t="s">
        <v>81</v>
      </c>
      <c r="E13" s="38" t="s">
        <v>82</v>
      </c>
    </row>
    <row r="14" spans="1:23" ht="14.4" customHeight="1">
      <c r="A14" s="8" t="s">
        <v>78</v>
      </c>
      <c r="B14" s="59">
        <f t="shared" ref="B14:B15" si="0">SUM(C14:E14)</f>
        <v>2241140.5540399998</v>
      </c>
      <c r="C14" s="59">
        <v>1997500.5540400001</v>
      </c>
      <c r="D14" s="59">
        <v>250000</v>
      </c>
      <c r="E14" s="59">
        <v>-6360</v>
      </c>
      <c r="F14" s="24"/>
      <c r="G14" s="25"/>
      <c r="H14" s="25"/>
      <c r="I14" s="25"/>
      <c r="J14" s="25"/>
      <c r="K14" s="25"/>
      <c r="L14" s="25"/>
      <c r="M14" s="25"/>
      <c r="N14" s="25"/>
      <c r="O14" s="25"/>
      <c r="P14" s="25"/>
      <c r="Q14" s="25"/>
      <c r="R14" s="25"/>
      <c r="S14" s="25"/>
      <c r="T14" s="25"/>
      <c r="U14" s="25"/>
      <c r="V14" s="25"/>
      <c r="W14" s="25"/>
    </row>
    <row r="15" spans="1:23" ht="14.4" customHeight="1">
      <c r="A15" s="7" t="s">
        <v>79</v>
      </c>
      <c r="B15" s="59">
        <f t="shared" si="0"/>
        <v>325429.14500000002</v>
      </c>
      <c r="C15" s="59">
        <v>325429.14500000002</v>
      </c>
      <c r="D15" s="59">
        <v>0</v>
      </c>
      <c r="E15" s="59">
        <v>0</v>
      </c>
      <c r="F15" s="24"/>
    </row>
    <row r="16" spans="1:23" ht="14.4" customHeight="1">
      <c r="A16" s="8" t="s">
        <v>80</v>
      </c>
      <c r="B16" s="59">
        <f>SUM(C16:E16)</f>
        <v>2241140.5540399998</v>
      </c>
      <c r="C16" s="59">
        <v>1997500.5540400001</v>
      </c>
      <c r="D16" s="59">
        <v>250000</v>
      </c>
      <c r="E16" s="59">
        <v>-6360</v>
      </c>
      <c r="F16" s="24"/>
    </row>
    <row r="17" spans="2:5">
      <c r="B17" s="28"/>
    </row>
    <row r="18" spans="2:5">
      <c r="B18" s="28"/>
    </row>
    <row r="19" spans="2:5" ht="15" customHeight="1">
      <c r="B19" s="28"/>
    </row>
    <row r="20" spans="2:5">
      <c r="B20" s="28"/>
      <c r="D20" s="16"/>
    </row>
    <row r="21" spans="2:5">
      <c r="B21" s="28"/>
      <c r="E21" s="27"/>
    </row>
  </sheetData>
  <sheetProtection algorithmName="SHA-512" hashValue="n9DWcbUHqJevUwEV2UumBSI+b0o7YBALl+mekYHzYUOPrSm1hfGtPvGIEf5JECdKti4lpM649pTkIJRxg96I+w==" saltValue="y6A0SnNcnrilIfcmRK2VDA==" spinCount="100000" sheet="1" objects="1" scenarios="1"/>
  <mergeCells count="5">
    <mergeCell ref="A1:C1"/>
    <mergeCell ref="A12:A13"/>
    <mergeCell ref="B12:B13"/>
    <mergeCell ref="C12:E12"/>
    <mergeCell ref="A6:B6"/>
  </mergeCells>
  <pageMargins left="0.7" right="0.7" top="0.75" bottom="0.75" header="0.3" footer="0.3"/>
  <pageSetup paperSize="9" orientation="portrait" r:id="rId1"/>
  <headerFooter>
    <oddHeader>&amp;L&amp;"Calibri"&amp;8&amp;K000000 _x000D_
                 Informacje Służbowe podmiotu z Grupy mBank - objęte ochroną | mBank Groups entity Business information - protected&amp;1#_x000D_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7"/>
  <sheetViews>
    <sheetView workbookViewId="0">
      <selection sqref="A1:C1"/>
    </sheetView>
  </sheetViews>
  <sheetFormatPr defaultRowHeight="14.4"/>
  <cols>
    <col min="1" max="1" width="24.5546875" customWidth="1"/>
    <col min="2" max="4" width="25" customWidth="1"/>
    <col min="7" max="7" width="8.88671875" customWidth="1"/>
  </cols>
  <sheetData>
    <row r="1" spans="1:6" ht="15" customHeight="1">
      <c r="A1" s="88" t="s">
        <v>49</v>
      </c>
      <c r="B1" s="88"/>
      <c r="C1" s="88"/>
      <c r="D1" s="44"/>
      <c r="E1" s="44"/>
      <c r="F1" s="44"/>
    </row>
    <row r="2" spans="1:6" ht="14.4" customHeight="1"/>
    <row r="3" spans="1:6" ht="14.4" customHeight="1">
      <c r="A3" s="1"/>
    </row>
    <row r="4" spans="1:6" ht="14.4" customHeight="1">
      <c r="A4" s="1" t="s">
        <v>106</v>
      </c>
      <c r="B4" s="2"/>
      <c r="C4" s="1"/>
    </row>
    <row r="5" spans="1:6" ht="14.4" customHeight="1"/>
    <row r="6" spans="1:6">
      <c r="A6" s="75" t="s">
        <v>90</v>
      </c>
      <c r="B6" s="75"/>
    </row>
    <row r="7" spans="1:6" ht="14.4" customHeight="1">
      <c r="A7" s="37" t="s">
        <v>50</v>
      </c>
      <c r="B7" s="31" t="s">
        <v>89</v>
      </c>
      <c r="C7" s="4"/>
    </row>
    <row r="8" spans="1:6" ht="14.4" customHeight="1">
      <c r="A8" s="20" t="s">
        <v>2</v>
      </c>
      <c r="B8" s="56">
        <v>4.2419000000000002</v>
      </c>
      <c r="C8" s="5"/>
    </row>
    <row r="9" spans="1:6" ht="14.4" customHeight="1">
      <c r="A9" s="26"/>
      <c r="B9" s="5"/>
      <c r="C9" s="5"/>
    </row>
    <row r="10" spans="1:6" ht="14.4" customHeight="1">
      <c r="A10" s="1" t="s">
        <v>53</v>
      </c>
    </row>
    <row r="11" spans="1:6" ht="28.8">
      <c r="A11" s="38" t="s">
        <v>95</v>
      </c>
      <c r="B11" s="38" t="s">
        <v>100</v>
      </c>
      <c r="C11" s="50" t="s">
        <v>86</v>
      </c>
      <c r="D11" s="47" t="s">
        <v>87</v>
      </c>
    </row>
    <row r="12" spans="1:6" ht="14.4" customHeight="1">
      <c r="A12" s="7" t="s">
        <v>85</v>
      </c>
      <c r="B12" s="7"/>
      <c r="C12" s="7"/>
      <c r="D12" s="7"/>
    </row>
    <row r="13" spans="1:6" ht="14.4" customHeight="1">
      <c r="A13" s="55" t="s">
        <v>88</v>
      </c>
      <c r="B13" s="49">
        <v>8506083.4540400002</v>
      </c>
      <c r="C13" s="60">
        <v>0</v>
      </c>
      <c r="D13" s="60">
        <v>0</v>
      </c>
    </row>
    <row r="15" spans="1:6">
      <c r="C15" s="16"/>
    </row>
    <row r="17" spans="3:3">
      <c r="C17" s="16"/>
    </row>
  </sheetData>
  <sheetProtection algorithmName="SHA-512" hashValue="wPxsJb4cS64k48vIjvUjKmU8V6jJg3Wb4Jc4BR+70e+j3wkr6+v8RPXQNmZg+yTGoR35W+DAT2kEvYAWnqZOLQ==" saltValue="rcCcpHvVg2XsR1h/wMwjmw==" spinCount="100000" sheet="1" objects="1" scenarios="1"/>
  <mergeCells count="2">
    <mergeCell ref="A1:C1"/>
    <mergeCell ref="A6:B6"/>
  </mergeCells>
  <pageMargins left="0.7" right="0.7" top="0.75" bottom="0.75" header="0.3" footer="0.3"/>
  <pageSetup paperSize="9" orientation="portrait" r:id="rId1"/>
  <headerFooter>
    <oddHeader>&amp;L&amp;"Calibri"&amp;8&amp;K000000 _x000D_
                 Informacje Służbowe podmiotu z Grupy mBank - objęte ochroną | mBank Groups entity Business information - protected&amp;1#_x000D_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d517cb8-9b0a-4e36-b061-c32cde871461" origin="userSelected">
  <element uid="906c7a5e-11b1-49cf-97e3-ee1acc85b96b" value=""/>
</sisl>
</file>

<file path=customXml/itemProps1.xml><?xml version="1.0" encoding="utf-8"?>
<ds:datastoreItem xmlns:ds="http://schemas.openxmlformats.org/officeDocument/2006/customXml" ds:itemID="{3A5F09AA-A59A-4F77-8EA3-5FFB60DCF91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8</vt:i4>
      </vt:variant>
    </vt:vector>
  </HeadingPairs>
  <TitlesOfParts>
    <vt:vector size="8" baseType="lpstr">
      <vt:lpstr>Frontpage</vt:lpstr>
      <vt:lpstr>Worksheet 1</vt:lpstr>
      <vt:lpstr>Worksheet 2</vt:lpstr>
      <vt:lpstr>Worksheet 3</vt:lpstr>
      <vt:lpstr>Worksheet 4</vt:lpstr>
      <vt:lpstr>Worksheet 5</vt:lpstr>
      <vt:lpstr>Worksheet 6</vt:lpstr>
      <vt:lpstr>Worksheet 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2025-09-21T20:14:13Z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f3012ba3-a39d-4149-8b06-1ca66f3ff16f</vt:lpwstr>
  </property>
  <property fmtid="{D5CDD505-2E9C-101B-9397-08002B2CF9AE}" pid="3" name="bjSaver">
    <vt:lpwstr>MYvm5z4x0J2Ofy+badgoCrnK2C8vkFoe</vt:lpwstr>
  </property>
  <property fmtid="{D5CDD505-2E9C-101B-9397-08002B2CF9AE}" pid="4" name="bjDocumentLabelXML">
    <vt:lpwstr>&lt;?xml version="1.0" encoding="us-ascii"?&gt;&lt;sisl xmlns:xsd="http://www.w3.org/2001/XMLSchema" xmlns:xsi="http://www.w3.org/2001/XMLSchema-instance" sislVersion="0" policy="4d517cb8-9b0a-4e36-b061-c32cde871461" origin="userSelected" xmlns="http://www.boldonj</vt:lpwstr>
  </property>
  <property fmtid="{D5CDD505-2E9C-101B-9397-08002B2CF9AE}" pid="5" name="bjDocumentLabelXML-0">
    <vt:lpwstr>ames.com/2008/01/sie/internal/label"&gt;&lt;element uid="906c7a5e-11b1-49cf-97e3-ee1acc85b96b" value="" /&gt;&lt;/sisl&gt;</vt:lpwstr>
  </property>
  <property fmtid="{D5CDD505-2E9C-101B-9397-08002B2CF9AE}" pid="6" name="bjDocumentSecurityLabel">
    <vt:lpwstr>Klasyfikacja: JAWNE</vt:lpwstr>
  </property>
  <property fmtid="{D5CDD505-2E9C-101B-9397-08002B2CF9AE}" pid="7" name="bjClsUserRVM">
    <vt:lpwstr>[]</vt:lpwstr>
  </property>
  <property fmtid="{D5CDD505-2E9C-101B-9397-08002B2CF9AE}" pid="8" name="bjpmDocIH">
    <vt:lpwstr>FNorXi14d+RgITWZffltYUJ2hb3lvTYg</vt:lpwstr>
  </property>
  <property fmtid="{D5CDD505-2E9C-101B-9397-08002B2CF9AE}" pid="9" name="MSIP_Label_c5b65afd-6ea5-476e-a61a-9d993387407d_Enabled">
    <vt:lpwstr>true</vt:lpwstr>
  </property>
  <property fmtid="{D5CDD505-2E9C-101B-9397-08002B2CF9AE}" pid="10" name="MSIP_Label_c5b65afd-6ea5-476e-a61a-9d993387407d_SetDate">
    <vt:lpwstr>2025-09-17T21:07:07Z</vt:lpwstr>
  </property>
  <property fmtid="{D5CDD505-2E9C-101B-9397-08002B2CF9AE}" pid="11" name="MSIP_Label_c5b65afd-6ea5-476e-a61a-9d993387407d_Method">
    <vt:lpwstr>Standard</vt:lpwstr>
  </property>
  <property fmtid="{D5CDD505-2E9C-101B-9397-08002B2CF9AE}" pid="12" name="MSIP_Label_c5b65afd-6ea5-476e-a61a-9d993387407d_Name">
    <vt:lpwstr>RMSProd31</vt:lpwstr>
  </property>
  <property fmtid="{D5CDD505-2E9C-101B-9397-08002B2CF9AE}" pid="13" name="MSIP_Label_c5b65afd-6ea5-476e-a61a-9d993387407d_SiteId">
    <vt:lpwstr>870a70bc-da20-400b-a46d-2df3fe44e4f3</vt:lpwstr>
  </property>
  <property fmtid="{D5CDD505-2E9C-101B-9397-08002B2CF9AE}" pid="14" name="MSIP_Label_c5b65afd-6ea5-476e-a61a-9d993387407d_ActionId">
    <vt:lpwstr>d41c9d00-b447-43eb-81e9-a5be3fafb02e</vt:lpwstr>
  </property>
  <property fmtid="{D5CDD505-2E9C-101B-9397-08002B2CF9AE}" pid="15" name="MSIP_Label_c5b65afd-6ea5-476e-a61a-9d993387407d_ContentBits">
    <vt:lpwstr>1</vt:lpwstr>
  </property>
  <property fmtid="{D5CDD505-2E9C-101B-9397-08002B2CF9AE}" pid="16" name="MSIP_Label_c5b65afd-6ea5-476e-a61a-9d993387407d_Tag">
    <vt:lpwstr>10, 3, 0, 1</vt:lpwstr>
  </property>
</Properties>
</file>